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18\invio assessorato\servizio 5\"/>
    </mc:Choice>
  </mc:AlternateContent>
  <bookViews>
    <workbookView xWindow="0" yWindow="0" windowWidth="23040" windowHeight="9216"/>
  </bookViews>
  <sheets>
    <sheet name="S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'[2]Confronto con IV Trimestre 2007'!#REF!</definedName>
    <definedName name="_15Excel_BuiltIn_Print_Area_4_1_1">'[2]Confronto con I Trimestre 2007'!#REF!</definedName>
    <definedName name="_20Excel_BuiltIn_Print_Area_5_1_1">'[2]Confronto con IV Trimestre 2007'!#REF!</definedName>
    <definedName name="_5_Excel_BuiltIn_Print_Area_4_1_1">'[2]Confronto con I Trimestre 2007'!#REF!</definedName>
    <definedName name="_D74493">#REF!</definedName>
    <definedName name="_xlnm._FilterDatabase" localSheetId="0" hidden="1">SP!$A$1:$F$279</definedName>
    <definedName name="_Irc05">#REF!</definedName>
    <definedName name="a">'[3]TABELLE CALCOLO'!$CW$5:$CW$25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[5]VALORI!#REF!</definedName>
    <definedName name="A_VAL_2_2">[5]VALORI!#REF!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'[6]Confronto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[9]FixAss!$C$25:$AR$25</definedName>
    <definedName name="ana_drg">#REF!</definedName>
    <definedName name="ANAL_ECON">[10]AN_ECON!$F$3:$N$38</definedName>
    <definedName name="ANAL_PATR">[10]AN_PATR!$A$3:$N$59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SP!$A$1:$F$279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[5]VALORI!#REF!</definedName>
    <definedName name="B_VAL_2_1">[5]VALORI!#REF!</definedName>
    <definedName name="B_VAL_2_2">[5]VALORI!#REF!</definedName>
    <definedName name="BaseDati">[7]Input!#REF!</definedName>
    <definedName name="bbbbb">#REF!</definedName>
    <definedName name="BO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[10]CE_RICL!$C$4:$L$53</definedName>
    <definedName name="cod_aziende">[11]ap.Aziende!$D$2:$D$21</definedName>
    <definedName name="CodCE">#REF!</definedName>
    <definedName name="CodCEbis">[12]Dati!$B$50:$B$451</definedName>
    <definedName name="Codice_Azienda">#REF!</definedName>
    <definedName name="CodiceAz">#REF!</definedName>
    <definedName name="Codici">[7]TB!#REF!</definedName>
    <definedName name="CODICI_MDC">[13]Tabelle!$H$91:$H$116</definedName>
    <definedName name="CodiciCE">#REF!</definedName>
    <definedName name="CodT">#REF!</definedName>
    <definedName name="coeff">[7]ABC!#REF!</definedName>
    <definedName name="Consuntivo2007">#REF!</definedName>
    <definedName name="Conti">[7]Input!#REF!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[8]Foglio1!#REF!</definedName>
    <definedName name="Dati">[7]Input!#REF!</definedName>
    <definedName name="Deprec">[9]FixAss!$C$9:$AR$9</definedName>
    <definedName name="Dett_Partecip">#REF!</definedName>
    <definedName name="dettaglio_crediti">'[7]0'!$D$131,'[7]0'!$D$122,'[7]0'!$D$100,'[7]0'!$D$94,'[7]0'!$D$92,'[7]0'!$D$42,'[7]0'!$D$14,'[7]0'!$D$10,'[7]0'!$D$7</definedName>
    <definedName name="Diagnosi">#REF!</definedName>
    <definedName name="DisposalInt">[9]FixAss!$C$29:$AR$29</definedName>
    <definedName name="DisposalSh">[9]FixAss!$C$42:$AR$42</definedName>
    <definedName name="DisposalT">[9]FixAss!$C$13:$AR$13</definedName>
    <definedName name="ds">[14]ABC!#REF!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'[15]Bil.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[7]Input!#REF!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[16]Dati!$B$41:$B$46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[14]ABC!#REF!</definedName>
    <definedName name="H_1">#REF!</definedName>
    <definedName name="H_2">#REF!</definedName>
    <definedName name="H_3">#REF!</definedName>
    <definedName name="HELP">#REF!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put_DG">#REF!</definedName>
    <definedName name="INT">#REF!</definedName>
    <definedName name="InvChg">[9]Newco!#REF!</definedName>
    <definedName name="InvFinal">[17]WorkCap!$C$16:$AR$16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'[18]CE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[10]Master!$C$3</definedName>
    <definedName name="NomeTabella">"Dummy"</definedName>
    <definedName name="nuovo">#REF!</definedName>
    <definedName name="OpEx">[9]Newco!$E$30:$AN$30</definedName>
    <definedName name="padAcqBen03">#REF!</definedName>
    <definedName name="padAcqBen04">#REF!</definedName>
    <definedName name="padAcqBen06">'[19]parametri progr'!$J$20</definedName>
    <definedName name="padAcqBen07">'[19]parametri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'[19]parametri progr'!$J$11</definedName>
    <definedName name="padmedgen07">'[19]parametri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[9]WorkCap!$C$46:$AR$46</definedName>
    <definedName name="PERSONALE">#REF!</definedName>
    <definedName name="PFI">#REF!</definedName>
    <definedName name="piln07">'[20]Quadro Macro'!$L$7</definedName>
    <definedName name="pilt05">'[20]Quadro Macro'!$L$9</definedName>
    <definedName name="pilt06">'[20]Quadro Macro'!$L$10</definedName>
    <definedName name="pilt07">'[20]Quadro Macro'!$L$11</definedName>
    <definedName name="pilt08">'[21]Quadro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'[19]parametri progr'!$J$16</definedName>
    <definedName name="pvarPIL07">'[19]parametri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[4]VALORI!$C$36</definedName>
    <definedName name="RAF">#REF!</definedName>
    <definedName name="rappusl98">#REF!</definedName>
    <definedName name="Rating">#REF!</definedName>
    <definedName name="RecFinal">[9]WorkCap!$C$31:$AR$31</definedName>
    <definedName name="REGIONI">[22]System_Tabs!$G$45:$G$70</definedName>
    <definedName name="regola1">'[23]Quadro macro'!$C$12</definedName>
    <definedName name="Rend_Fin">#REF!</definedName>
    <definedName name="Rett_cont">#REF!</definedName>
    <definedName name="Revenues">[9]Newco!$E$8:$AN$8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[10]SP_RICL!$B$4:$L$60</definedName>
    <definedName name="SP_Pass_CEE">#REF!</definedName>
    <definedName name="SP_Pass_Ric">[10]SP_RICL!$B$62:$L$107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[13]Tabelle!$I$21:$I$44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tQUALIFICHE">#REF!</definedName>
    <definedName name="Transazioni">'[24]Società Quotate'!$B$1:$AC$338</definedName>
    <definedName name="Trimestre">#REF!</definedName>
    <definedName name="VatCredit">'[9]Cash flow inv'!$D$71:$L$71</definedName>
    <definedName name="vcvc">#REF!</definedName>
    <definedName name="vrert">#REF!</definedName>
    <definedName name="w">#REF!</definedName>
    <definedName name="Wages">[9]Newco!$E$18:$AN$18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9" i="1" l="1"/>
  <c r="E278" i="1"/>
  <c r="E277" i="1"/>
  <c r="E276" i="1"/>
  <c r="E275" i="1" s="1"/>
  <c r="E274" i="1"/>
  <c r="E273" i="1"/>
  <c r="E271" i="1"/>
  <c r="E270" i="1"/>
  <c r="E269" i="1" s="1"/>
  <c r="E267" i="1"/>
  <c r="E266" i="1"/>
  <c r="E265" i="1"/>
  <c r="E264" i="1"/>
  <c r="E263" i="1" s="1"/>
  <c r="E262" i="1"/>
  <c r="E261" i="1"/>
  <c r="E260" i="1"/>
  <c r="E259" i="1"/>
  <c r="E258" i="1"/>
  <c r="E256" i="1"/>
  <c r="E255" i="1"/>
  <c r="E254" i="1"/>
  <c r="E253" i="1" s="1"/>
  <c r="E252" i="1"/>
  <c r="E251" i="1"/>
  <c r="E250" i="1"/>
  <c r="E249" i="1"/>
  <c r="E248" i="1"/>
  <c r="E247" i="1"/>
  <c r="E246" i="1"/>
  <c r="E245" i="1"/>
  <c r="E242" i="1"/>
  <c r="E241" i="1"/>
  <c r="E240" i="1"/>
  <c r="E239" i="1"/>
  <c r="E238" i="1"/>
  <c r="E237" i="1"/>
  <c r="E235" i="1"/>
  <c r="E234" i="1"/>
  <c r="E233" i="1"/>
  <c r="E232" i="1"/>
  <c r="E231" i="1"/>
  <c r="E229" i="1"/>
  <c r="E227" i="1"/>
  <c r="E226" i="1"/>
  <c r="E225" i="1" s="1"/>
  <c r="E224" i="1"/>
  <c r="E223" i="1"/>
  <c r="E222" i="1"/>
  <c r="E221" i="1"/>
  <c r="E219" i="1"/>
  <c r="E217" i="1"/>
  <c r="E216" i="1"/>
  <c r="E215" i="1"/>
  <c r="E214" i="1"/>
  <c r="E212" i="1"/>
  <c r="E211" i="1"/>
  <c r="E210" i="1"/>
  <c r="E209" i="1"/>
  <c r="E208" i="1"/>
  <c r="E207" i="1"/>
  <c r="E206" i="1"/>
  <c r="E205" i="1" s="1"/>
  <c r="E204" i="1"/>
  <c r="E203" i="1"/>
  <c r="E202" i="1"/>
  <c r="E201" i="1"/>
  <c r="E200" i="1"/>
  <c r="E198" i="1"/>
  <c r="E196" i="1"/>
  <c r="E195" i="1"/>
  <c r="E194" i="1"/>
  <c r="E193" i="1"/>
  <c r="E192" i="1"/>
  <c r="E190" i="1"/>
  <c r="E189" i="1"/>
  <c r="E188" i="1"/>
  <c r="E187" i="1"/>
  <c r="E186" i="1"/>
  <c r="E185" i="1" s="1"/>
  <c r="E184" i="1"/>
  <c r="E183" i="1"/>
  <c r="E182" i="1"/>
  <c r="E181" i="1"/>
  <c r="E180" i="1"/>
  <c r="E179" i="1"/>
  <c r="E178" i="1"/>
  <c r="E176" i="1"/>
  <c r="E174" i="1"/>
  <c r="E172" i="1"/>
  <c r="E171" i="1"/>
  <c r="E170" i="1"/>
  <c r="E169" i="1"/>
  <c r="E167" i="1"/>
  <c r="E166" i="1"/>
  <c r="E164" i="1"/>
  <c r="E163" i="1"/>
  <c r="E160" i="1"/>
  <c r="E159" i="1"/>
  <c r="E158" i="1"/>
  <c r="E157" i="1"/>
  <c r="E155" i="1"/>
  <c r="E154" i="1"/>
  <c r="E152" i="1"/>
  <c r="E151" i="1"/>
  <c r="E150" i="1"/>
  <c r="E149" i="1"/>
  <c r="E148" i="1"/>
  <c r="E147" i="1" s="1"/>
  <c r="E146" i="1"/>
  <c r="E145" i="1"/>
  <c r="E144" i="1"/>
  <c r="E143" i="1"/>
  <c r="E141" i="1"/>
  <c r="E140" i="1"/>
  <c r="E139" i="1"/>
  <c r="E138" i="1"/>
  <c r="E137" i="1"/>
  <c r="E134" i="1"/>
  <c r="E133" i="1"/>
  <c r="E132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8" i="1"/>
  <c r="E115" i="1"/>
  <c r="E114" i="1"/>
  <c r="E113" i="1"/>
  <c r="E112" i="1"/>
  <c r="E111" i="1"/>
  <c r="E109" i="1"/>
  <c r="E108" i="1"/>
  <c r="E107" i="1"/>
  <c r="E106" i="1"/>
  <c r="E105" i="1"/>
  <c r="E104" i="1"/>
  <c r="E103" i="1"/>
  <c r="E102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3" i="1"/>
  <c r="E79" i="1"/>
  <c r="E78" i="1"/>
  <c r="E77" i="1"/>
  <c r="E76" i="1"/>
  <c r="E75" i="1" s="1"/>
  <c r="E74" i="1"/>
  <c r="E72" i="1"/>
  <c r="E71" i="1"/>
  <c r="E70" i="1"/>
  <c r="E69" i="1"/>
  <c r="E66" i="1"/>
  <c r="E65" i="1"/>
  <c r="E64" i="1"/>
  <c r="E63" i="1"/>
  <c r="E62" i="1"/>
  <c r="E61" i="1"/>
  <c r="E60" i="1"/>
  <c r="E59" i="1"/>
  <c r="E57" i="1"/>
  <c r="E56" i="1"/>
  <c r="E55" i="1"/>
  <c r="E54" i="1" s="1"/>
  <c r="E53" i="1"/>
  <c r="E52" i="1"/>
  <c r="E51" i="1"/>
  <c r="E49" i="1"/>
  <c r="E48" i="1"/>
  <c r="E46" i="1"/>
  <c r="E45" i="1"/>
  <c r="E43" i="1"/>
  <c r="E42" i="1"/>
  <c r="E40" i="1"/>
  <c r="E39" i="1"/>
  <c r="E37" i="1"/>
  <c r="E36" i="1"/>
  <c r="E33" i="1"/>
  <c r="E32" i="1"/>
  <c r="E29" i="1"/>
  <c r="E28" i="1"/>
  <c r="E27" i="1"/>
  <c r="E26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 s="1"/>
  <c r="E9" i="1"/>
  <c r="E8" i="1"/>
  <c r="E6" i="1"/>
  <c r="E5" i="1"/>
  <c r="E16" i="1" l="1"/>
  <c r="E38" i="1"/>
  <c r="E44" i="1"/>
  <c r="E50" i="1"/>
  <c r="E73" i="1"/>
  <c r="E117" i="1"/>
  <c r="E153" i="1"/>
  <c r="E165" i="1"/>
  <c r="E177" i="1"/>
  <c r="E175" i="1" s="1"/>
  <c r="E191" i="1"/>
  <c r="E199" i="1"/>
  <c r="E213" i="1"/>
  <c r="E257" i="1"/>
  <c r="E4" i="1"/>
  <c r="E7" i="1"/>
  <c r="E25" i="1"/>
  <c r="E31" i="1"/>
  <c r="E35" i="1"/>
  <c r="E34" i="1" s="1"/>
  <c r="E41" i="1"/>
  <c r="E47" i="1"/>
  <c r="E58" i="1"/>
  <c r="E68" i="1"/>
  <c r="E67" i="1" s="1"/>
  <c r="E82" i="1"/>
  <c r="E92" i="1"/>
  <c r="E110" i="1"/>
  <c r="E101" i="1"/>
  <c r="E128" i="1"/>
  <c r="E136" i="1"/>
  <c r="E135" i="1" s="1"/>
  <c r="E142" i="1"/>
  <c r="E156" i="1"/>
  <c r="E162" i="1"/>
  <c r="E168" i="1"/>
  <c r="E220" i="1"/>
  <c r="E218" i="1" s="1"/>
  <c r="E230" i="1"/>
  <c r="E236" i="1"/>
  <c r="E244" i="1"/>
  <c r="E243" i="1" s="1"/>
  <c r="E272" i="1"/>
  <c r="E268" i="1"/>
  <c r="E161" i="1" l="1"/>
  <c r="E116" i="1"/>
  <c r="E173" i="1"/>
  <c r="E228" i="1"/>
  <c r="E197" i="1"/>
  <c r="E100" i="1"/>
  <c r="E30" i="1"/>
  <c r="E81" i="1"/>
  <c r="E80" i="1" s="1"/>
  <c r="E3" i="1"/>
  <c r="E2" i="1" s="1"/>
</calcChain>
</file>

<file path=xl/sharedStrings.xml><?xml version="1.0" encoding="utf-8"?>
<sst xmlns="http://schemas.openxmlformats.org/spreadsheetml/2006/main" count="891" uniqueCount="568">
  <si>
    <t>Cons</t>
  </si>
  <si>
    <t>CODICE</t>
  </si>
  <si>
    <t>Modello SP</t>
  </si>
  <si>
    <t>IMPORTO</t>
  </si>
  <si>
    <t>SEGNO
(+/-)</t>
  </si>
  <si>
    <t>AAZ999</t>
  </si>
  <si>
    <t>A) IMMOBILIZZAZIONI</t>
  </si>
  <si>
    <t>+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</si>
  <si>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</si>
  <si>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</si>
  <si>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</si>
  <si>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</si>
  <si>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</si>
  <si>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</si>
  <si>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</si>
  <si>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</si>
  <si>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</si>
  <si>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</si>
  <si>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</si>
  <si>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</si>
  <si>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</si>
  <si>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</si>
  <si>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</si>
  <si>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</si>
  <si>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</si>
  <si>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</si>
  <si>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>AAA090</t>
  </si>
  <si>
    <t xml:space="preserve">                       A.I.3.b) F.do Amm.to diritti di brevetto e diritti di utilizzazione delle opere d'ingegno - derivanti
 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</si>
  <si>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</si>
  <si>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</si>
  <si>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</si>
  <si>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</si>
  <si>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</si>
  <si>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</si>
  <si>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</si>
  <si>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</si>
  <si>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</si>
  <si>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</si>
  <si>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</si>
  <si>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</si>
  <si>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</si>
  <si>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</si>
  <si>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</si>
  <si>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</si>
  <si>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</si>
  <si>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</si>
  <si>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</si>
  <si>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</si>
  <si>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</si>
  <si>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</si>
  <si>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</si>
  <si>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</si>
  <si>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</si>
  <si>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</si>
  <si>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</si>
  <si>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</si>
  <si>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</si>
  <si>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</si>
  <si>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</si>
  <si>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</si>
  <si>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</si>
  <si>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</si>
  <si>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</si>
  <si>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</si>
  <si>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</si>
  <si>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</si>
  <si>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</si>
  <si>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</si>
  <si>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AAA300</t>
  </si>
  <si>
    <t xml:space="preserve">                       A.II.1.b)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</si>
  <si>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</si>
  <si>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</si>
  <si>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</si>
  <si>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</si>
  <si>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</si>
  <si>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</si>
  <si>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</si>
  <si>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</si>
  <si>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</si>
  <si>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</si>
  <si>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</si>
  <si>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</si>
  <si>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</si>
  <si>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</si>
  <si>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</si>
  <si>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</si>
  <si>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</si>
  <si>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</si>
  <si>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</si>
  <si>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</si>
  <si>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</si>
  <si>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</si>
  <si>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</si>
  <si>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</si>
  <si>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</si>
  <si>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</si>
  <si>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</si>
  <si>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</si>
  <si>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</si>
  <si>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</si>
  <si>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</si>
  <si>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</si>
  <si>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</si>
  <si>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</si>
  <si>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</si>
  <si>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</si>
  <si>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</si>
  <si>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</si>
  <si>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</si>
  <si>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</si>
  <si>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</si>
  <si>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r>
      <t xml:space="preserve">            A.II.8) </t>
    </r>
    <r>
      <rPr>
        <b/>
        <i/>
        <sz val="10"/>
        <rFont val="Tahoma"/>
        <family val="2"/>
      </rPr>
      <t>Altre immobilizzazioni materiali</t>
    </r>
  </si>
  <si>
    <t>AAA520</t>
  </si>
  <si>
    <r>
      <t xml:space="preserve">                       A.II.8.a) </t>
    </r>
    <r>
      <rPr>
        <sz val="10"/>
        <rFont val="Tahoma"/>
        <family val="2"/>
      </rPr>
      <t>Altre immobilizzazioni materiali</t>
    </r>
  </si>
  <si>
    <t>AAA530</t>
  </si>
  <si>
    <r>
      <t xml:space="preserve">                       A.II.8.b) F.do Amm.to </t>
    </r>
    <r>
      <rPr>
        <sz val="10"/>
        <rFont val="Tahoma"/>
        <family val="2"/>
      </rPr>
      <t>Altre immobilizzazioni materiali</t>
    </r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</si>
  <si>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</si>
  <si>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</si>
  <si>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</si>
  <si>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</si>
  <si>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</si>
  <si>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</si>
  <si>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</si>
  <si>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</si>
  <si>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</si>
  <si>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</si>
  <si>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</si>
  <si>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</si>
  <si>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</si>
  <si>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</si>
  <si>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</si>
  <si>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</si>
  <si>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</si>
  <si>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</si>
  <si>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</si>
  <si>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</si>
  <si>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</si>
  <si>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</si>
  <si>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</si>
  <si>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</si>
  <si>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</si>
  <si>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</si>
  <si>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AAA670</t>
  </si>
  <si>
    <t xml:space="preserve">                       A.III.1.b) Crediti finanziari v/Regione</t>
  </si>
  <si>
    <t>AAA680</t>
  </si>
  <si>
    <t xml:space="preserve">                       A.III.1.c) Crediti finanziari v/partecipate</t>
  </si>
  <si>
    <t>AAA690</t>
  </si>
  <si>
    <t xml:space="preserve">                       A.III.1.d)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</si>
  <si>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</si>
  <si>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</si>
  <si>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</si>
  <si>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</si>
  <si>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</si>
  <si>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</si>
  <si>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</si>
  <si>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</si>
  <si>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</si>
  <si>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</si>
  <si>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</si>
  <si>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</si>
  <si>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</si>
  <si>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r>
      <t xml:space="preserve">                            A.III.2.b.4) </t>
    </r>
    <r>
      <rPr>
        <sz val="10"/>
        <rFont val="Tahoma"/>
        <family val="2"/>
      </rPr>
      <t>Titoli diversi</t>
    </r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</si>
  <si>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</si>
  <si>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</si>
  <si>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</si>
  <si>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</si>
  <si>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</si>
  <si>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</si>
  <si>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</si>
  <si>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</si>
  <si>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</si>
  <si>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</si>
  <si>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</si>
  <si>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</si>
  <si>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</si>
  <si>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</si>
  <si>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</si>
  <si>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</si>
  <si>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</si>
  <si>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</si>
  <si>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</si>
  <si>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r>
      <t xml:space="preserve">                       B.I.1.g)  Materiali e </t>
    </r>
    <r>
      <rPr>
        <sz val="10"/>
        <rFont val="Tahoma"/>
        <family val="2"/>
      </rPr>
      <t>prodotti per uso veterinario</t>
    </r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</si>
  <si>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</si>
  <si>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</si>
  <si>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</si>
  <si>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</si>
  <si>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</si>
  <si>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</si>
  <si>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</si>
  <si>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</si>
  <si>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</si>
  <si>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</si>
  <si>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</si>
  <si>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</si>
  <si>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</si>
  <si>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</si>
  <si>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</si>
  <si>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</si>
  <si>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</si>
  <si>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</si>
  <si>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</si>
  <si>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</si>
  <si>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</si>
  <si>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</si>
  <si>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</si>
  <si>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</si>
  <si>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</si>
  <si>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ABA210</t>
  </si>
  <si>
    <t xml:space="preserve">                       B.II.1.a)  Crediti v/Stato per spesa corrente - Integrazione a norma del D.L.vo 56/2000</t>
  </si>
  <si>
    <t>ABA220</t>
  </si>
  <si>
    <t xml:space="preserve">                       B.II.1.b)  Crediti v/Stato per spesa corrente - FSN</t>
  </si>
  <si>
    <t>S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</si>
  <si>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</si>
  <si>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</si>
  <si>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</si>
  <si>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</si>
  <si>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</si>
  <si>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</si>
  <si>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</si>
  <si>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</si>
  <si>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</si>
  <si>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 Crediti v/Stato per spesa corrente - altro</t>
  </si>
  <si>
    <t>ABA280</t>
  </si>
  <si>
    <t xml:space="preserve">                       B.II.1.h)  Crediti v/Stato per finanziamenti per investimenti</t>
  </si>
  <si>
    <t>ABA290</t>
  </si>
  <si>
    <t xml:space="preserve">                       B.II.1.i)  Crediti v/Stato per ricerca</t>
  </si>
  <si>
    <t>ABA300</t>
  </si>
  <si>
    <t xml:space="preserve">                            B.II.1.i.1)  Crediti v/Stato per ricerca corrente - Ministero della Salute</t>
  </si>
  <si>
    <t>ABA310</t>
  </si>
  <si>
    <t xml:space="preserve">                            B.II.1.i.2)  Crediti v/Stato per ricerca finalizzata - Ministero della Salute</t>
  </si>
  <si>
    <t>ABA320</t>
  </si>
  <si>
    <t xml:space="preserve">                            B.II.1.i.3)  Crediti v/Stato per ricerca - altre Amministrazioni centrali </t>
  </si>
  <si>
    <t>ABA330</t>
  </si>
  <si>
    <t xml:space="preserve">                            B.II.1.i.4)  Crediti v/Stato per ricerca - finanziamenti per investimenti</t>
  </si>
  <si>
    <t>ABA340</t>
  </si>
  <si>
    <t xml:space="preserve">                       B.II.1.l)  Crediti v/prefetture</t>
  </si>
  <si>
    <t>ABA350</t>
  </si>
  <si>
    <t xml:space="preserve">            B.II.2)  Crediti v/Regione o Provincia Autonoma</t>
  </si>
  <si>
    <t>ABA360</t>
  </si>
  <si>
    <t xml:space="preserve">                       B.II.2.a)  Crediti v/Regione o Provincia Autonoma per spesa corrente</t>
  </si>
  <si>
    <t>RR</t>
  </si>
  <si>
    <t>ABA370</t>
  </si>
  <si>
    <t xml:space="preserve">                            B.II.2.a.1)  Crediti v/Regione o Provincia Autonoma per spesa corrente - IRAP</t>
  </si>
  <si>
    <t>ABA380</t>
  </si>
  <si>
    <t xml:space="preserve">                            B.II.2.a.2)  Crediti v/Regione o Provincia Autonoma per spesa corrente - Addizionale IRPEF</t>
  </si>
  <si>
    <t>ABA390</t>
  </si>
  <si>
    <t xml:space="preserve">                            B.II.2.a.3)  Crediti v/Regione o Provincia Autonoma per quota FSR</t>
  </si>
  <si>
    <t>R</t>
  </si>
  <si>
    <t>ABA400</t>
  </si>
  <si>
    <t xml:space="preserve">                            B.II.2.a.4)  Crediti v/Regione o Provincia Autonoma per mobilità attiva intraregionale</t>
  </si>
  <si>
    <t>ABA410</t>
  </si>
  <si>
    <t xml:space="preserve">                            B.II.2.a.5)  Crediti v/Regione o Provincia Autonoma per mobilità attiva extraregionale</t>
  </si>
  <si>
    <t>ABA420</t>
  </si>
  <si>
    <t xml:space="preserve">                            B.II.2.a.6)  Crediti v/Regione o Provincia Autonoma per acconto quota FSR</t>
  </si>
  <si>
    <t>ABA430</t>
  </si>
  <si>
    <t xml:space="preserve">                            B.II.2.a.7)  Crediti v/Regione o Provincia Autonoma per finanziamento sanitario aggiuntivo
                            corrente LEA</t>
  </si>
  <si>
    <t>ABA440</t>
  </si>
  <si>
    <t xml:space="preserve">                            B.II.2.a.8)  Crediti v/Regione o Provincia Autonoma per finanziamento sanitario aggiuntivo
                            corrente extra LEA</t>
  </si>
  <si>
    <t>ABA450</t>
  </si>
  <si>
    <t xml:space="preserve">                            B.II.2.a.9)  Crediti v/Regione o Provincia Autonoma per spesa corrente - altro</t>
  </si>
  <si>
    <t>ABA460</t>
  </si>
  <si>
    <t xml:space="preserve">                            B.II.2.a.10)  Crediti v/Regione o Provincia Autonoma per ricerca</t>
  </si>
  <si>
    <t>ABA470</t>
  </si>
  <si>
    <t xml:space="preserve">                       B.II.2.b) Crediti v/Regione o Provincia Autonoma per versamenti a patrimonio netto</t>
  </si>
  <si>
    <t>ABA480</t>
  </si>
  <si>
    <t xml:space="preserve">                            B.II.2.b.1) Crediti v/Regione o Provincia Autonoma per finanziamenti per investimenti</t>
  </si>
  <si>
    <t>ABA490</t>
  </si>
  <si>
    <t xml:space="preserve">                            B.II.2.b.2) Crediti v/Regione o Provincia Autonoma per incremento fondo dotazione</t>
  </si>
  <si>
    <t>ABA500</t>
  </si>
  <si>
    <t xml:space="preserve">                            B.II.2.b.3) Crediti v/Regione o Provincia Autonoma per ripiano perdite</t>
  </si>
  <si>
    <t>ABA510</t>
  </si>
  <si>
    <t xml:space="preserve">                            B.II.2.b.4) Crediti v/Regione per copertura debiti al 31/12/2005</t>
  </si>
  <si>
    <t>ABA520</t>
  </si>
  <si>
    <t xml:space="preserve">                            B.II.2.b.5) Crediti v/Regione o Provincia Autonoma per ricostituzione risorse da investimenti
                                           esercizi precedenti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</si>
  <si>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</si>
  <si>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</si>
  <si>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</si>
  <si>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</si>
  <si>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</si>
  <si>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</si>
  <si>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</si>
  <si>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                           B.II.4.a.1) Crediti v/Aziende sanitarie pubbliche della Regione - per mobilità in compensazione</t>
  </si>
  <si>
    <t>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</si>
  <si>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</si>
  <si>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</si>
  <si>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</si>
  <si>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</si>
  <si>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</si>
  <si>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ABA600</t>
  </si>
  <si>
    <t xml:space="preserve">                       B.II.4.c) Crediti v/Aziende sanitarie pubbliche Extraregione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</si>
  <si>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</si>
  <si>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</si>
  <si>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</si>
  <si>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</si>
  <si>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</si>
  <si>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</si>
  <si>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</si>
  <si>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</si>
  <si>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</si>
  <si>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</si>
  <si>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</si>
  <si>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</si>
  <si>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</si>
  <si>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</si>
  <si>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LL</t>
  </si>
  <si>
    <t>ABA680</t>
  </si>
  <si>
    <t xml:space="preserve">                       B.II.7.b) Crediti v/gestioni liquidatorie</t>
  </si>
  <si>
    <t>ABA690</t>
  </si>
  <si>
    <t xml:space="preserve">                       B.II.7.c) Crediti v/altri soggetti pubblici</t>
  </si>
  <si>
    <t>ABA700</t>
  </si>
  <si>
    <t xml:space="preserve">                       B.II.7.d) Crediti v/altri soggetti pubblici per ricerca</t>
  </si>
  <si>
    <t>ABA710</t>
  </si>
  <si>
    <t xml:space="preserve">                       B.II.7.e) Altri crediti diversi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</si>
  <si>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</si>
  <si>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</si>
  <si>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</si>
  <si>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</si>
  <si>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</si>
  <si>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</si>
  <si>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</si>
  <si>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</si>
  <si>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</si>
  <si>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</si>
  <si>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</si>
  <si>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</si>
  <si>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</si>
  <si>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</si>
  <si>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</si>
  <si>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</si>
  <si>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</si>
  <si>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</si>
  <si>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</si>
  <si>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</si>
  <si>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</si>
  <si>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</si>
  <si>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</si>
  <si>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</si>
  <si>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</si>
  <si>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</si>
  <si>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</si>
  <si>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</si>
  <si>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</si>
  <si>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</si>
  <si>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ADZ999</t>
  </si>
  <si>
    <t>D)  CONTI D'ORDINE</t>
  </si>
  <si>
    <t>ADA000</t>
  </si>
  <si>
    <t xml:space="preserve">     D.I) CANONI DI LEASING ANCORA DA PAGARE</t>
  </si>
  <si>
    <t>ADA010</t>
  </si>
  <si>
    <t xml:space="preserve">     D.II) DEPOSITI CAUZIONALI</t>
  </si>
  <si>
    <t>ADA020</t>
  </si>
  <si>
    <t xml:space="preserve">     D.III) BENI IN COMODATO</t>
  </si>
  <si>
    <t>ADA030</t>
  </si>
  <si>
    <t xml:space="preserve">     D.IV) ALTRI CONTI D'ORDINE</t>
  </si>
  <si>
    <t>PAZ999</t>
  </si>
  <si>
    <t>A)  PATRIMONIO NETTO</t>
  </si>
  <si>
    <t>+/-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</si>
  <si>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</si>
  <si>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</si>
  <si>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</si>
  <si>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</si>
  <si>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</si>
  <si>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</si>
  <si>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</si>
  <si>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</si>
  <si>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</si>
  <si>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</si>
  <si>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PAA050</t>
  </si>
  <si>
    <t xml:space="preserve">                       A.II.2.b) Finanziamenti da Stato per investimenti - ricerca</t>
  </si>
  <si>
    <t>PAA060</t>
  </si>
  <si>
    <t xml:space="preserve">                       A.II.2.c) Finanziamenti da Stato per investimenti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</si>
  <si>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</si>
  <si>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</si>
  <si>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</si>
  <si>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</si>
  <si>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</si>
  <si>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</si>
  <si>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</si>
  <si>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</si>
  <si>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</si>
  <si>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</si>
  <si>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</si>
  <si>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</si>
  <si>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</si>
  <si>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</si>
  <si>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</si>
  <si>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</si>
  <si>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</si>
  <si>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</si>
  <si>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</si>
  <si>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</si>
  <si>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</si>
  <si>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</si>
  <si>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</si>
  <si>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</si>
  <si>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</si>
  <si>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r>
      <t xml:space="preserve">        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</si>
  <si>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</si>
  <si>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</si>
  <si>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</si>
  <si>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</si>
  <si>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</si>
  <si>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</si>
  <si>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</si>
  <si>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</si>
  <si>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</si>
  <si>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</si>
  <si>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</si>
  <si>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</si>
  <si>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</si>
  <si>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</si>
  <si>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</si>
  <si>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</si>
  <si>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</si>
  <si>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</si>
  <si>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</si>
  <si>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</si>
  <si>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PBA060</t>
  </si>
  <si>
    <t xml:space="preserve">           B.II.5)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</si>
  <si>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</si>
  <si>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</si>
  <si>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</si>
  <si>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</si>
  <si>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</si>
  <si>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</si>
  <si>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</si>
  <si>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</si>
  <si>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</si>
  <si>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</si>
  <si>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</si>
  <si>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</si>
  <si>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</si>
  <si>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</si>
  <si>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</si>
  <si>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</si>
  <si>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PBA150</t>
  </si>
  <si>
    <t xml:space="preserve">     B.IV) QUOTE INUTILIZZATE CONTRIBUTI</t>
  </si>
  <si>
    <t>PBA160</t>
  </si>
  <si>
    <t xml:space="preserve">           B.IV.1) Quote inutilizzate contributi da Regione o Prov. Aut. per quota F.S. vincolato</t>
  </si>
  <si>
    <t>PBA170</t>
  </si>
  <si>
    <t xml:space="preserve">           B.IV.2) Quote inutilizzate contributi vincolati da soggetti pubblici (extra fondo)</t>
  </si>
  <si>
    <t>PBA180</t>
  </si>
  <si>
    <t xml:space="preserve">           B.IV.3) Quote inutilizzate contributi per ricerca</t>
  </si>
  <si>
    <t>PBA190</t>
  </si>
  <si>
    <t xml:space="preserve">           B.IV.4)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</si>
  <si>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</si>
  <si>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</si>
  <si>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</si>
  <si>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</si>
  <si>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</si>
  <si>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</si>
  <si>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</si>
  <si>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</si>
  <si>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</si>
  <si>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</si>
  <si>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</si>
  <si>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</si>
  <si>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</si>
  <si>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</si>
  <si>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</si>
  <si>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</si>
  <si>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</si>
  <si>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</si>
  <si>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</si>
  <si>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</si>
  <si>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</si>
  <si>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</si>
  <si>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</si>
  <si>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</si>
  <si>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</si>
  <si>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</si>
  <si>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</si>
  <si>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</si>
  <si>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</si>
  <si>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</si>
  <si>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</si>
  <si>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</si>
  <si>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</si>
  <si>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</si>
  <si>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</si>
  <si>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</si>
  <si>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</si>
  <si>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</si>
  <si>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</si>
  <si>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</t>
  </si>
  <si>
    <t>PDA090</t>
  </si>
  <si>
    <t xml:space="preserve">           D.III.2) Debiti v/Regione o Provincia Autonoma per mobilità passiva intraregionale</t>
  </si>
  <si>
    <t>PDA100</t>
  </si>
  <si>
    <t xml:space="preserve">           D.III.3) Debiti v/Regione o Provincia Autonoma per mobilità passiva extraregionale</t>
  </si>
  <si>
    <t>PDA110</t>
  </si>
  <si>
    <t xml:space="preserve">           D.III.4) Acconto quota FSR da Regione o Provincia Autonoma</t>
  </si>
  <si>
    <t>PDA120</t>
  </si>
  <si>
    <t xml:space="preserve">           D.III.5)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</si>
  <si>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</si>
  <si>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</si>
  <si>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</si>
  <si>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</si>
  <si>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</si>
  <si>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</si>
  <si>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</si>
  <si>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</si>
  <si>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</si>
  <si>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 xml:space="preserve">                       D.V.1.b) Debiti v/Aziende sanitarie pubbliche della Regione - per finanziamento sanitario
                       aggiuntivo corrente LEA</t>
  </si>
  <si>
    <t>PDA180</t>
  </si>
  <si>
    <t xml:space="preserve">                       D.V.1.c) Debiti v/Aziende sanitarie pubbliche della Regione - per finanziamento sanitario
                       aggiuntivo corrente extra LEA</t>
  </si>
  <si>
    <t>PDA190</t>
  </si>
  <si>
    <t xml:space="preserve">                       D.V.1.d) Debiti v/Aziende sanitarie pubbliche della Regione - per mobilità in compensazione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</si>
  <si>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</si>
  <si>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</si>
  <si>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</si>
  <si>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                      D.V.1.f) Debiti v/Aziende sanitarie pubbliche della Regione - per altre prestazioni</t>
  </si>
  <si>
    <t>PDA220</t>
  </si>
  <si>
    <t xml:space="preserve">           D.V.2) Debiti v/Aziende sanitarie pubbliche Extraregione </t>
  </si>
  <si>
    <t>PDA230</t>
  </si>
  <si>
    <t xml:space="preserve">           D.V.3) Debiti v/Aziende sanitarie pubbliche della Regione per versamenti c/patrimonio netto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</si>
  <si>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</si>
  <si>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</si>
  <si>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</si>
  <si>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</si>
  <si>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</si>
  <si>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</si>
  <si>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</si>
  <si>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</si>
  <si>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</si>
  <si>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</si>
  <si>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</si>
  <si>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 </t>
  </si>
  <si>
    <t>PDA300</t>
  </si>
  <si>
    <t xml:space="preserve">            D.VII.2) Debiti verso altri fornitori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</si>
  <si>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</si>
  <si>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</si>
  <si>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</si>
  <si>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</si>
  <si>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</si>
  <si>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</si>
  <si>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</si>
  <si>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</si>
  <si>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</si>
  <si>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</si>
  <si>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</si>
  <si>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</si>
  <si>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</si>
  <si>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</si>
  <si>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</si>
  <si>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</si>
  <si>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</si>
  <si>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</si>
  <si>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</si>
  <si>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</si>
  <si>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</si>
  <si>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</si>
  <si>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</si>
  <si>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</si>
  <si>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</si>
  <si>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</si>
  <si>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</si>
  <si>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</si>
  <si>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</si>
  <si>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</si>
  <si>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PFZ999</t>
  </si>
  <si>
    <t>F)  CONTI D'ORDINE</t>
  </si>
  <si>
    <t>PFA000</t>
  </si>
  <si>
    <t xml:space="preserve">     F.I) CANONI DI LEASING ANCORA DA PAGARE</t>
  </si>
  <si>
    <t>PFA010</t>
  </si>
  <si>
    <t xml:space="preserve">     F.II) DEPOSITI CAUZIONALI</t>
  </si>
  <si>
    <t>PFA020</t>
  </si>
  <si>
    <t xml:space="preserve">     F.III) BENI IN COMODATO</t>
  </si>
  <si>
    <t>PFA030</t>
  </si>
  <si>
    <t xml:space="preserve">     F.IV) ALTRI CONTI D'ORDINE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</si>
</sst>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_-* #,##0_-;\-* #,##0_-;_-* &quot;-&quot;??_-;_-@_-"/>
    <numFmt numFmtId="166" formatCode="_ * #,##0.00_ ;_ * \-#,##0.00_ ;_ * &quot;-&quot;??_ ;_ @_ "/>
    <numFmt numFmtId="167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2"/>
      <name val="Times New Roman"/>
      <family val="1"/>
    </font>
    <font>
      <sz val="12"/>
      <name val="Tahoma"/>
      <family val="2"/>
    </font>
    <font>
      <sz val="11"/>
      <name val="Tahoma"/>
      <family val="2"/>
    </font>
    <font>
      <sz val="10"/>
      <name val="MS Sans Serif"/>
      <family val="2"/>
    </font>
    <font>
      <b/>
      <sz val="11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strike/>
      <sz val="10"/>
      <color indexed="10"/>
      <name val="Tahoma"/>
      <family val="2"/>
    </font>
    <font>
      <b/>
      <strike/>
      <sz val="10"/>
      <color indexed="10"/>
      <name val="Tahoma"/>
      <family val="2"/>
    </font>
    <font>
      <b/>
      <i/>
      <strike/>
      <sz val="10"/>
      <name val="Tahoma"/>
      <family val="2"/>
    </font>
    <font>
      <sz val="12"/>
      <color indexed="10"/>
      <name val="Tahoma"/>
      <family val="2"/>
    </font>
    <font>
      <sz val="12"/>
      <color indexed="9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79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vertical="center"/>
    </xf>
    <xf numFmtId="0" fontId="5" fillId="0" borderId="4" xfId="1" applyFont="1" applyFill="1" applyBorder="1" applyAlignment="1" applyProtection="1">
      <alignment horizontal="center" vertical="center"/>
    </xf>
    <xf numFmtId="0" fontId="2" fillId="0" borderId="5" xfId="4" applyFont="1" applyFill="1" applyBorder="1" applyAlignment="1" applyProtection="1">
      <alignment horizontal="center" vertical="top" wrapText="1"/>
    </xf>
    <xf numFmtId="0" fontId="2" fillId="0" borderId="5" xfId="4" applyFont="1" applyFill="1" applyBorder="1" applyAlignment="1" applyProtection="1">
      <alignment horizontal="left" vertical="top" wrapText="1"/>
    </xf>
    <xf numFmtId="165" fontId="6" fillId="2" borderId="6" xfId="5" quotePrefix="1" applyNumberFormat="1" applyFont="1" applyFill="1" applyBorder="1" applyAlignment="1" applyProtection="1">
      <alignment vertical="center"/>
      <protection locked="0"/>
    </xf>
    <xf numFmtId="167" fontId="2" fillId="0" borderId="5" xfId="6" applyNumberFormat="1" applyFont="1" applyFill="1" applyBorder="1" applyAlignment="1" applyProtection="1">
      <alignment horizontal="center" vertical="center" wrapText="1"/>
    </xf>
    <xf numFmtId="49" fontId="5" fillId="0" borderId="4" xfId="1" applyNumberFormat="1" applyFont="1" applyFill="1" applyBorder="1" applyAlignment="1" applyProtection="1">
      <alignment horizontal="center" vertical="center"/>
    </xf>
    <xf numFmtId="0" fontId="7" fillId="0" borderId="0" xfId="3" applyFont="1" applyFill="1" applyAlignment="1">
      <alignment vertical="center"/>
    </xf>
    <xf numFmtId="0" fontId="8" fillId="0" borderId="7" xfId="1" applyFont="1" applyFill="1" applyBorder="1" applyAlignment="1" applyProtection="1">
      <alignment horizontal="center" vertical="center"/>
    </xf>
    <xf numFmtId="0" fontId="2" fillId="0" borderId="8" xfId="4" applyFont="1" applyFill="1" applyBorder="1" applyAlignment="1" applyProtection="1">
      <alignment horizontal="center" vertical="top" wrapText="1"/>
    </xf>
    <xf numFmtId="0" fontId="2" fillId="0" borderId="8" xfId="4" applyFont="1" applyFill="1" applyBorder="1" applyAlignment="1" applyProtection="1">
      <alignment horizontal="left" vertical="top" wrapText="1"/>
    </xf>
    <xf numFmtId="167" fontId="2" fillId="0" borderId="8" xfId="6" applyNumberFormat="1" applyFont="1" applyFill="1" applyBorder="1" applyAlignment="1" applyProtection="1">
      <alignment horizontal="center" vertical="center" wrapText="1"/>
    </xf>
    <xf numFmtId="0" fontId="9" fillId="0" borderId="0" xfId="3" applyFont="1" applyFill="1" applyAlignment="1">
      <alignment vertical="center"/>
    </xf>
    <xf numFmtId="0" fontId="10" fillId="0" borderId="7" xfId="1" applyFont="1" applyFill="1" applyBorder="1" applyAlignment="1" applyProtection="1">
      <alignment horizontal="center" vertical="center"/>
    </xf>
    <xf numFmtId="0" fontId="11" fillId="0" borderId="8" xfId="4" applyFont="1" applyFill="1" applyBorder="1" applyAlignment="1" applyProtection="1">
      <alignment horizontal="center" vertical="top" wrapText="1"/>
    </xf>
    <xf numFmtId="0" fontId="11" fillId="0" borderId="8" xfId="4" applyFont="1" applyFill="1" applyBorder="1" applyAlignment="1" applyProtection="1">
      <alignment horizontal="left" vertical="top" wrapText="1"/>
    </xf>
    <xf numFmtId="167" fontId="11" fillId="0" borderId="8" xfId="6" applyNumberFormat="1" applyFont="1" applyFill="1" applyBorder="1" applyAlignment="1" applyProtection="1">
      <alignment horizontal="center" vertical="center" wrapText="1"/>
    </xf>
    <xf numFmtId="0" fontId="12" fillId="0" borderId="0" xfId="3" applyFont="1" applyFill="1" applyAlignment="1">
      <alignment vertical="center"/>
    </xf>
    <xf numFmtId="0" fontId="8" fillId="0" borderId="8" xfId="4" applyFont="1" applyFill="1" applyBorder="1" applyAlignment="1" applyProtection="1">
      <alignment horizontal="center" vertical="top" wrapText="1"/>
    </xf>
    <xf numFmtId="0" fontId="8" fillId="0" borderId="8" xfId="4" applyFont="1" applyFill="1" applyBorder="1" applyAlignment="1" applyProtection="1">
      <alignment horizontal="left" vertical="top" wrapText="1"/>
    </xf>
    <xf numFmtId="167" fontId="8" fillId="0" borderId="8" xfId="6" applyNumberFormat="1" applyFont="1" applyFill="1" applyBorder="1" applyAlignment="1" applyProtection="1">
      <alignment horizontal="center" vertical="center" wrapText="1"/>
    </xf>
    <xf numFmtId="0" fontId="4" fillId="0" borderId="0" xfId="3" applyFont="1" applyFill="1" applyAlignment="1">
      <alignment vertical="center"/>
    </xf>
    <xf numFmtId="0" fontId="8" fillId="0" borderId="9" xfId="4" applyFont="1" applyFill="1" applyBorder="1" applyAlignment="1" applyProtection="1">
      <alignment horizontal="center" vertical="top" wrapText="1"/>
    </xf>
    <xf numFmtId="0" fontId="8" fillId="0" borderId="9" xfId="4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10" xfId="4" applyFont="1" applyFill="1" applyBorder="1" applyAlignment="1" applyProtection="1">
      <alignment horizontal="center" vertical="top" wrapText="1"/>
    </xf>
    <xf numFmtId="0" fontId="8" fillId="0" borderId="10" xfId="4" applyFont="1" applyFill="1" applyBorder="1" applyAlignment="1" applyProtection="1">
      <alignment horizontal="left"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12" xfId="4" applyFont="1" applyFill="1" applyBorder="1" applyAlignment="1" applyProtection="1">
      <alignment horizontal="center" vertical="top" wrapText="1"/>
    </xf>
    <xf numFmtId="0" fontId="8" fillId="0" borderId="12" xfId="4" applyFont="1" applyFill="1" applyBorder="1" applyAlignment="1" applyProtection="1">
      <alignment horizontal="left" vertical="top" wrapText="1"/>
    </xf>
    <xf numFmtId="0" fontId="2" fillId="0" borderId="10" xfId="4" applyFont="1" applyFill="1" applyBorder="1" applyAlignment="1" applyProtection="1">
      <alignment horizontal="center" vertical="top" wrapText="1"/>
    </xf>
    <xf numFmtId="0" fontId="2" fillId="0" borderId="10" xfId="4" applyFont="1" applyFill="1" applyBorder="1" applyAlignment="1" applyProtection="1">
      <alignment horizontal="left" vertical="top" wrapText="1"/>
    </xf>
    <xf numFmtId="167" fontId="2" fillId="0" borderId="10" xfId="6" applyNumberFormat="1" applyFont="1" applyFill="1" applyBorder="1" applyAlignment="1" applyProtection="1">
      <alignment horizontal="center" vertical="center" wrapText="1"/>
    </xf>
    <xf numFmtId="0" fontId="10" fillId="0" borderId="8" xfId="4" applyFont="1" applyFill="1" applyBorder="1" applyAlignment="1" applyProtection="1">
      <alignment horizontal="center" vertical="top" wrapText="1"/>
    </xf>
    <xf numFmtId="0" fontId="10" fillId="0" borderId="8" xfId="4" applyFont="1" applyFill="1" applyBorder="1" applyAlignment="1" applyProtection="1">
      <alignment horizontal="left" vertical="top" wrapText="1"/>
    </xf>
    <xf numFmtId="167" fontId="10" fillId="0" borderId="8" xfId="6" applyNumberFormat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/>
    </xf>
    <xf numFmtId="0" fontId="11" fillId="0" borderId="14" xfId="4" applyFont="1" applyFill="1" applyBorder="1" applyAlignment="1" applyProtection="1">
      <alignment horizontal="center" vertical="top" wrapText="1"/>
    </xf>
    <xf numFmtId="0" fontId="11" fillId="0" borderId="14" xfId="4" applyFont="1" applyFill="1" applyBorder="1" applyAlignment="1" applyProtection="1">
      <alignment horizontal="left" vertical="top" wrapText="1"/>
    </xf>
    <xf numFmtId="167" fontId="11" fillId="0" borderId="14" xfId="6" applyNumberFormat="1" applyFont="1" applyFill="1" applyBorder="1" applyAlignment="1" applyProtection="1">
      <alignment horizontal="center" vertical="center" wrapText="1"/>
    </xf>
    <xf numFmtId="0" fontId="8" fillId="0" borderId="9" xfId="4" applyFont="1" applyFill="1" applyBorder="1" applyAlignment="1" applyProtection="1">
      <alignment horizontal="center" vertical="center" wrapText="1"/>
    </xf>
    <xf numFmtId="0" fontId="8" fillId="0" borderId="9" xfId="4" applyFont="1" applyFill="1" applyBorder="1" applyAlignment="1" applyProtection="1">
      <alignment horizontal="left" vertical="center" wrapText="1"/>
    </xf>
    <xf numFmtId="167" fontId="8" fillId="0" borderId="10" xfId="6" applyNumberFormat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13" fillId="0" borderId="7" xfId="1" applyFont="1" applyFill="1" applyBorder="1" applyAlignment="1" applyProtection="1">
      <alignment horizontal="center" vertical="center"/>
    </xf>
    <xf numFmtId="0" fontId="14" fillId="0" borderId="7" xfId="1" applyFont="1" applyFill="1" applyBorder="1" applyAlignment="1" applyProtection="1">
      <alignment horizontal="center" vertical="center"/>
    </xf>
    <xf numFmtId="0" fontId="11" fillId="0" borderId="10" xfId="4" applyFont="1" applyFill="1" applyBorder="1" applyAlignment="1" applyProtection="1">
      <alignment horizontal="center" vertical="top" wrapText="1"/>
    </xf>
    <xf numFmtId="0" fontId="11" fillId="0" borderId="10" xfId="4" applyFont="1" applyFill="1" applyBorder="1" applyAlignment="1" applyProtection="1">
      <alignment horizontal="left" vertical="top" wrapText="1"/>
    </xf>
    <xf numFmtId="167" fontId="11" fillId="0" borderId="10" xfId="6" applyNumberFormat="1" applyFont="1" applyFill="1" applyBorder="1" applyAlignment="1" applyProtection="1">
      <alignment horizontal="center" vertical="center" wrapText="1"/>
    </xf>
    <xf numFmtId="0" fontId="8" fillId="0" borderId="8" xfId="4" applyFont="1" applyFill="1" applyBorder="1" applyAlignment="1" applyProtection="1">
      <alignment horizontal="center" vertical="center" wrapText="1"/>
    </xf>
    <xf numFmtId="0" fontId="8" fillId="0" borderId="8" xfId="4" applyFont="1" applyFill="1" applyBorder="1" applyAlignment="1" applyProtection="1">
      <alignment horizontal="left" vertical="center" wrapText="1"/>
    </xf>
    <xf numFmtId="0" fontId="11" fillId="0" borderId="12" xfId="4" applyFont="1" applyFill="1" applyBorder="1" applyAlignment="1" applyProtection="1">
      <alignment horizontal="center" vertical="top" wrapText="1"/>
    </xf>
    <xf numFmtId="0" fontId="11" fillId="0" borderId="12" xfId="4" applyFont="1" applyFill="1" applyBorder="1" applyAlignment="1" applyProtection="1">
      <alignment horizontal="left" vertical="top" wrapText="1"/>
    </xf>
    <xf numFmtId="0" fontId="8" fillId="0" borderId="1" xfId="1" applyFont="1" applyFill="1" applyBorder="1" applyAlignment="1" applyProtection="1">
      <alignment horizontal="center" vertical="center"/>
    </xf>
    <xf numFmtId="0" fontId="2" fillId="0" borderId="12" xfId="4" applyFont="1" applyFill="1" applyBorder="1" applyAlignment="1" applyProtection="1">
      <alignment horizontal="center" vertical="top" wrapText="1"/>
    </xf>
    <xf numFmtId="0" fontId="2" fillId="0" borderId="12" xfId="4" applyFont="1" applyFill="1" applyBorder="1" applyAlignment="1" applyProtection="1">
      <alignment horizontal="left" vertical="top" wrapText="1"/>
    </xf>
    <xf numFmtId="0" fontId="8" fillId="0" borderId="1" xfId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/>
    </xf>
    <xf numFmtId="49" fontId="4" fillId="2" borderId="7" xfId="3" applyNumberFormat="1" applyFont="1" applyFill="1" applyBorder="1" applyAlignment="1">
      <alignment horizontal="center" vertical="center"/>
    </xf>
    <xf numFmtId="0" fontId="11" fillId="0" borderId="9" xfId="4" applyFont="1" applyFill="1" applyBorder="1" applyAlignment="1" applyProtection="1">
      <alignment horizontal="center" vertical="top" wrapText="1"/>
    </xf>
    <xf numFmtId="0" fontId="11" fillId="0" borderId="9" xfId="4" applyFont="1" applyFill="1" applyBorder="1" applyAlignment="1" applyProtection="1">
      <alignment horizontal="left" vertical="top" wrapText="1"/>
    </xf>
    <xf numFmtId="0" fontId="16" fillId="0" borderId="0" xfId="3" applyFont="1" applyFill="1" applyAlignment="1">
      <alignment vertical="center"/>
    </xf>
    <xf numFmtId="0" fontId="11" fillId="2" borderId="8" xfId="4" applyFont="1" applyFill="1" applyBorder="1" applyAlignment="1" applyProtection="1">
      <alignment horizontal="center" vertical="top" wrapText="1"/>
    </xf>
    <xf numFmtId="0" fontId="11" fillId="2" borderId="8" xfId="4" applyFont="1" applyFill="1" applyBorder="1" applyAlignment="1" applyProtection="1">
      <alignment horizontal="left" vertical="top" wrapText="1"/>
    </xf>
    <xf numFmtId="0" fontId="11" fillId="0" borderId="9" xfId="4" applyFont="1" applyFill="1" applyBorder="1" applyAlignment="1" applyProtection="1">
      <alignment horizontal="center" vertical="center" wrapText="1"/>
    </xf>
    <xf numFmtId="0" fontId="11" fillId="0" borderId="9" xfId="4" applyFont="1" applyFill="1" applyBorder="1" applyAlignment="1" applyProtection="1">
      <alignment horizontal="left" vertical="center" wrapText="1"/>
    </xf>
    <xf numFmtId="0" fontId="4" fillId="2" borderId="0" xfId="3" applyFont="1" applyFill="1" applyBorder="1" applyAlignment="1">
      <alignment vertical="center"/>
    </xf>
    <xf numFmtId="49" fontId="4" fillId="0" borderId="0" xfId="3" applyNumberFormat="1" applyFont="1" applyFill="1" applyAlignment="1">
      <alignment vertical="center"/>
    </xf>
    <xf numFmtId="49" fontId="17" fillId="0" borderId="0" xfId="3" applyNumberFormat="1" applyFont="1" applyFill="1" applyAlignment="1">
      <alignment vertical="center"/>
    </xf>
    <xf numFmtId="0" fontId="4" fillId="2" borderId="0" xfId="3" applyFont="1" applyFill="1" applyAlignment="1">
      <alignment horizontal="right" vertical="center"/>
    </xf>
    <xf numFmtId="167" fontId="4" fillId="2" borderId="0" xfId="3" applyNumberFormat="1" applyFont="1" applyFill="1" applyBorder="1" applyAlignment="1">
      <alignment vertical="center"/>
    </xf>
    <xf numFmtId="3" fontId="18" fillId="2" borderId="0" xfId="3" applyNumberFormat="1" applyFont="1" applyFill="1" applyAlignment="1">
      <alignment vertical="center"/>
    </xf>
    <xf numFmtId="4" fontId="4" fillId="2" borderId="0" xfId="3" applyNumberFormat="1" applyFont="1" applyFill="1" applyAlignment="1">
      <alignment vertical="center"/>
    </xf>
  </cellXfs>
  <cellStyles count="7">
    <cellStyle name="Migliaia [0]_Mattone CE_Budget 2008 (v. 0.5 del 12.02.2008) 2" xfId="2"/>
    <cellStyle name="Migliaia 2" xfId="5"/>
    <cellStyle name="Migliaia_Mattone CE_Budget 2008 (v. 0.5 del 12.02.2008) 2" xfId="6"/>
    <cellStyle name="Normal 2 2" xfId="4"/>
    <cellStyle name="Normal_Sheet1 2" xfId="1"/>
    <cellStyle name="Normale" xfId="0" builtinId="0"/>
    <cellStyle name="Normale_Mattone CE_Budget 2008 (v. 0.5 del 12.02.2008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172</xdr:row>
      <xdr:rowOff>0</xdr:rowOff>
    </xdr:from>
    <xdr:to>
      <xdr:col>5</xdr:col>
      <xdr:colOff>0</xdr:colOff>
      <xdr:row>172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EF110000}"/>
            </a:ext>
          </a:extLst>
        </xdr:cNvPr>
        <xdr:cNvSpPr>
          <a:spLocks noChangeShapeType="1"/>
        </xdr:cNvSpPr>
      </xdr:nvSpPr>
      <xdr:spPr bwMode="auto">
        <a:xfrm>
          <a:off x="9425940" y="35112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172</xdr:row>
      <xdr:rowOff>0</xdr:rowOff>
    </xdr:from>
    <xdr:to>
      <xdr:col>5</xdr:col>
      <xdr:colOff>0</xdr:colOff>
      <xdr:row>172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F0110000}"/>
            </a:ext>
          </a:extLst>
        </xdr:cNvPr>
        <xdr:cNvSpPr>
          <a:spLocks noChangeShapeType="1"/>
        </xdr:cNvSpPr>
      </xdr:nvSpPr>
      <xdr:spPr bwMode="auto">
        <a:xfrm flipV="1">
          <a:off x="9425940" y="35112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172</xdr:row>
      <xdr:rowOff>0</xdr:rowOff>
    </xdr:from>
    <xdr:to>
      <xdr:col>5</xdr:col>
      <xdr:colOff>0</xdr:colOff>
      <xdr:row>172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F1110000}"/>
            </a:ext>
          </a:extLst>
        </xdr:cNvPr>
        <xdr:cNvSpPr>
          <a:spLocks noChangeShapeType="1"/>
        </xdr:cNvSpPr>
      </xdr:nvSpPr>
      <xdr:spPr bwMode="auto">
        <a:xfrm>
          <a:off x="9425940" y="35112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172</xdr:row>
      <xdr:rowOff>0</xdr:rowOff>
    </xdr:from>
    <xdr:to>
      <xdr:col>5</xdr:col>
      <xdr:colOff>0</xdr:colOff>
      <xdr:row>172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600-0000F2110000}"/>
            </a:ext>
          </a:extLst>
        </xdr:cNvPr>
        <xdr:cNvSpPr>
          <a:spLocks noChangeShapeType="1"/>
        </xdr:cNvSpPr>
      </xdr:nvSpPr>
      <xdr:spPr bwMode="auto">
        <a:xfrm flipV="1">
          <a:off x="9425940" y="35112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172</xdr:row>
      <xdr:rowOff>0</xdr:rowOff>
    </xdr:from>
    <xdr:to>
      <xdr:col>5</xdr:col>
      <xdr:colOff>0</xdr:colOff>
      <xdr:row>172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600-0000F3110000}"/>
            </a:ext>
          </a:extLst>
        </xdr:cNvPr>
        <xdr:cNvSpPr>
          <a:spLocks noChangeShapeType="1"/>
        </xdr:cNvSpPr>
      </xdr:nvSpPr>
      <xdr:spPr bwMode="auto">
        <a:xfrm>
          <a:off x="9425940" y="35112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172</xdr:row>
      <xdr:rowOff>0</xdr:rowOff>
    </xdr:from>
    <xdr:to>
      <xdr:col>5</xdr:col>
      <xdr:colOff>0</xdr:colOff>
      <xdr:row>172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600-0000F4110000}"/>
            </a:ext>
          </a:extLst>
        </xdr:cNvPr>
        <xdr:cNvSpPr>
          <a:spLocks noChangeShapeType="1"/>
        </xdr:cNvSpPr>
      </xdr:nvSpPr>
      <xdr:spPr bwMode="auto">
        <a:xfrm flipV="1">
          <a:off x="9425940" y="35112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172</xdr:row>
      <xdr:rowOff>0</xdr:rowOff>
    </xdr:from>
    <xdr:to>
      <xdr:col>5</xdr:col>
      <xdr:colOff>0</xdr:colOff>
      <xdr:row>172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600-0000F5110000}"/>
            </a:ext>
          </a:extLst>
        </xdr:cNvPr>
        <xdr:cNvSpPr>
          <a:spLocks noChangeShapeType="1"/>
        </xdr:cNvSpPr>
      </xdr:nvSpPr>
      <xdr:spPr bwMode="auto">
        <a:xfrm>
          <a:off x="9425940" y="35112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172</xdr:row>
      <xdr:rowOff>0</xdr:rowOff>
    </xdr:from>
    <xdr:to>
      <xdr:col>5</xdr:col>
      <xdr:colOff>0</xdr:colOff>
      <xdr:row>172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600-0000F6110000}"/>
            </a:ext>
          </a:extLst>
        </xdr:cNvPr>
        <xdr:cNvSpPr>
          <a:spLocks noChangeShapeType="1"/>
        </xdr:cNvSpPr>
      </xdr:nvSpPr>
      <xdr:spPr bwMode="auto">
        <a:xfrm flipV="1">
          <a:off x="9425940" y="35112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Bilanci%20esercizio/2018/bilancio%202018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confronti"/>
      <sheetName val="Bive per cod mod CE"/>
      <sheetName val="aggregatore CE"/>
      <sheetName val="MOD sp Ministeriale"/>
      <sheetName val="MOD ce Ministeriale"/>
      <sheetName val="CE"/>
      <sheetName val="SP"/>
      <sheetName val="Stato Patrimoniale"/>
      <sheetName val="Conto Economico"/>
      <sheetName val="Schema Rediconto Finanziario"/>
      <sheetName val="Linee guida RF"/>
      <sheetName val="TBSP"/>
      <sheetName val="Foglio3"/>
      <sheetName val="TBCE"/>
      <sheetName val="CE alimentante"/>
      <sheetName val="SP alimentante"/>
      <sheetName val="consuntivo periodo anno preced"/>
      <sheetName val="Previsione periodo"/>
      <sheetName val="Saldi da COGE_aggiornare"/>
      <sheetName val="Scritture integrazione_aggiorna"/>
      <sheetName val="Personale_aggiornare"/>
      <sheetName val="Dettaglio integrazioni"/>
      <sheetName val="dettaglio riclassifiche"/>
      <sheetName val="Gestione personale dip_aggiorna"/>
      <sheetName val="118"/>
      <sheetName val="Tab A"/>
      <sheetName val="ALPI"/>
      <sheetName val="ammotamenti e sterilizz"/>
      <sheetName val="Fatture da ricevere beni"/>
      <sheetName val="Controllo Beni"/>
      <sheetName val="Sintesi"/>
      <sheetName val="Mod CE per invio"/>
      <sheetName val="SP per invio regione"/>
      <sheetName val="BV per invio regione"/>
      <sheetName val="Gestione Ordini "/>
      <sheetName val="Legenda"/>
      <sheetName val="Cons 2011"/>
      <sheetName val="Cons 2012"/>
      <sheetName val="Prev2013"/>
      <sheetName val="ALLEGATO 2.1 (SP)"/>
      <sheetName val="ALLEGATO 2.2 (CE)"/>
      <sheetName val="verifica conti beni"/>
      <sheetName val="cerca conti"/>
      <sheetName val="IV trim"/>
      <sheetName val="base x sp"/>
      <sheetName val="Foglio1"/>
      <sheetName val="SINTESI CE PER RELAZIONE DG"/>
      <sheetName val="SINTESI SP PER RELAZ.D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3">
          <cell r="I3">
            <v>153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C2" t="str">
            <v>CODICE</v>
          </cell>
        </row>
      </sheetData>
      <sheetData sheetId="179">
        <row r="1">
          <cell r="A1" t="str">
            <v>Avellino</v>
          </cell>
        </row>
      </sheetData>
      <sheetData sheetId="180">
        <row r="2">
          <cell r="C2" t="str">
            <v>CODICE</v>
          </cell>
        </row>
      </sheetData>
      <sheetData sheetId="181">
        <row r="1">
          <cell r="A1" t="str">
            <v>Avellino</v>
          </cell>
        </row>
      </sheetData>
      <sheetData sheetId="182">
        <row r="2">
          <cell r="A2" t="str">
            <v>Abitazioni di tipo signorile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7">
          <cell r="L7">
            <v>4.3999999999999997E-2</v>
          </cell>
        </row>
      </sheetData>
      <sheetData sheetId="221">
        <row r="4">
          <cell r="A4">
            <v>201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8">
          <cell r="C8">
            <v>1500000000</v>
          </cell>
        </row>
      </sheetData>
      <sheetData sheetId="632">
        <row r="5">
          <cell r="B5">
            <v>4565677.4227499999</v>
          </cell>
        </row>
      </sheetData>
      <sheetData sheetId="633">
        <row r="21">
          <cell r="I21" t="str">
            <v>160-101</v>
          </cell>
        </row>
      </sheetData>
      <sheetData sheetId="634">
        <row r="1">
          <cell r="A1" t="str">
            <v>Avellino</v>
          </cell>
        </row>
      </sheetData>
      <sheetData sheetId="635">
        <row r="3">
          <cell r="I3">
            <v>153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4">
          <cell r="E4">
            <v>292575000</v>
          </cell>
        </row>
      </sheetData>
      <sheetData sheetId="688">
        <row r="6">
          <cell r="D6">
            <v>2.6000000000000002E-2</v>
          </cell>
        </row>
      </sheetData>
      <sheetData sheetId="689">
        <row r="12">
          <cell r="J12">
            <v>3092</v>
          </cell>
        </row>
      </sheetData>
      <sheetData sheetId="690">
        <row r="2">
          <cell r="C2" t="str">
            <v>CODICE</v>
          </cell>
        </row>
      </sheetData>
      <sheetData sheetId="691" refreshError="1"/>
      <sheetData sheetId="692">
        <row r="6">
          <cell r="D6">
            <v>2.6000000000000002E-2</v>
          </cell>
        </row>
      </sheetData>
      <sheetData sheetId="693">
        <row r="7">
          <cell r="L7">
            <v>4.3999999999999997E-2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3">
          <cell r="I3">
            <v>153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3">
          <cell r="I3">
            <v>153</v>
          </cell>
        </row>
      </sheetData>
      <sheetData sheetId="710">
        <row r="2">
          <cell r="C2" t="str">
            <v>CODICE</v>
          </cell>
        </row>
      </sheetData>
      <sheetData sheetId="711">
        <row r="3">
          <cell r="I3">
            <v>153</v>
          </cell>
        </row>
      </sheetData>
      <sheetData sheetId="712">
        <row r="3">
          <cell r="I3">
            <v>153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4">
          <cell r="E4">
            <v>292575000</v>
          </cell>
        </row>
      </sheetData>
      <sheetData sheetId="754" refreshError="1"/>
      <sheetData sheetId="755">
        <row r="12">
          <cell r="J12">
            <v>3092</v>
          </cell>
        </row>
      </sheetData>
      <sheetData sheetId="756">
        <row r="3">
          <cell r="I3">
            <v>153</v>
          </cell>
        </row>
      </sheetData>
      <sheetData sheetId="757">
        <row r="5">
          <cell r="B5">
            <v>4565677.4227499999</v>
          </cell>
        </row>
      </sheetData>
      <sheetData sheetId="758">
        <row r="7">
          <cell r="L7">
            <v>4.3999999999999997E-2</v>
          </cell>
        </row>
      </sheetData>
      <sheetData sheetId="759">
        <row r="7">
          <cell r="L7">
            <v>4.3999999999999997E-2</v>
          </cell>
        </row>
      </sheetData>
      <sheetData sheetId="760">
        <row r="2">
          <cell r="C2" t="str">
            <v>CODICE</v>
          </cell>
        </row>
      </sheetData>
      <sheetData sheetId="761">
        <row r="7">
          <cell r="L7">
            <v>4.3999999999999997E-2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32">
          <cell r="D132">
            <v>24124697081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/>
      <sheetData sheetId="827"/>
      <sheetData sheetId="828">
        <row r="16">
          <cell r="I16">
            <v>4.3856996891980859E-2</v>
          </cell>
        </row>
      </sheetData>
      <sheetData sheetId="829"/>
      <sheetData sheetId="830">
        <row r="2">
          <cell r="C2" t="str">
            <v>CODICE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T543"/>
  <sheetViews>
    <sheetView tabSelected="1" zoomScale="91" zoomScaleNormal="91" workbookViewId="0">
      <selection activeCell="H76" sqref="H1:H1048576"/>
    </sheetView>
  </sheetViews>
  <sheetFormatPr defaultColWidth="9.33203125" defaultRowHeight="15" x14ac:dyDescent="0.3"/>
  <cols>
    <col min="1" max="1" width="9.33203125" style="6"/>
    <col min="2" max="2" width="10.33203125" style="6" customWidth="1"/>
    <col min="3" max="3" width="89.5546875" style="6" customWidth="1"/>
    <col min="4" max="4" width="12.5546875" style="6" bestFit="1" customWidth="1"/>
    <col min="5" max="5" width="15.6640625" style="6" bestFit="1" customWidth="1"/>
    <col min="6" max="6" width="11.44140625" style="74" bestFit="1" customWidth="1"/>
    <col min="7" max="7" width="9" style="6" bestFit="1" customWidth="1"/>
    <col min="8" max="8" width="17.5546875" style="6" bestFit="1" customWidth="1"/>
    <col min="9" max="186" width="9.33203125" style="6"/>
    <col min="187" max="187" width="10.33203125" style="6" customWidth="1"/>
    <col min="188" max="188" width="1" style="6" customWidth="1"/>
    <col min="189" max="191" width="3.44140625" style="6" customWidth="1"/>
    <col min="192" max="192" width="1.6640625" style="6" customWidth="1"/>
    <col min="193" max="193" width="17.6640625" style="6" customWidth="1"/>
    <col min="194" max="194" width="1.6640625" style="6" customWidth="1"/>
    <col min="195" max="197" width="3.44140625" style="6" customWidth="1"/>
    <col min="198" max="198" width="2.6640625" style="6" customWidth="1"/>
    <col min="199" max="199" width="1.6640625" style="6" customWidth="1"/>
    <col min="200" max="200" width="19.5546875" style="6" customWidth="1"/>
    <col min="201" max="201" width="1.6640625" style="6" customWidth="1"/>
    <col min="202" max="204" width="3" style="6" customWidth="1"/>
    <col min="205" max="205" width="4.44140625" style="6" customWidth="1"/>
    <col min="206" max="207" width="3" style="6" customWidth="1"/>
    <col min="208" max="213" width="3.44140625" style="6" customWidth="1"/>
    <col min="214" max="215" width="9.33203125" style="6"/>
    <col min="216" max="219" width="3.44140625" style="6" customWidth="1"/>
    <col min="220" max="220" width="4.33203125" style="6" customWidth="1"/>
    <col min="221" max="221" width="1.5546875" style="6" customWidth="1"/>
    <col min="222" max="226" width="3.44140625" style="6" customWidth="1"/>
    <col min="227" max="227" width="1.5546875" style="6" customWidth="1"/>
    <col min="228" max="232" width="3.44140625" style="6" customWidth="1"/>
    <col min="233" max="244" width="9.33203125" style="6"/>
    <col min="245" max="245" width="1.5546875" style="6" customWidth="1"/>
    <col min="246" max="248" width="10.44140625" style="6" customWidth="1"/>
    <col min="249" max="249" width="18" style="6" bestFit="1" customWidth="1"/>
    <col min="250" max="16384" width="9.33203125" style="6"/>
  </cols>
  <sheetData>
    <row r="1" spans="1:6" ht="27" thickBot="1" x14ac:dyDescent="0.35">
      <c r="A1" s="1" t="s">
        <v>0</v>
      </c>
      <c r="B1" s="2" t="s">
        <v>1</v>
      </c>
      <c r="C1" s="3" t="s">
        <v>2</v>
      </c>
      <c r="D1" s="3"/>
      <c r="E1" s="4" t="s">
        <v>3</v>
      </c>
      <c r="F1" s="5" t="s">
        <v>4</v>
      </c>
    </row>
    <row r="2" spans="1:6" s="13" customFormat="1" ht="13.8" x14ac:dyDescent="0.3">
      <c r="A2" s="7"/>
      <c r="B2" s="8" t="s">
        <v>5</v>
      </c>
      <c r="C2" s="9" t="s">
        <v>6</v>
      </c>
      <c r="D2" s="10">
        <v>0</v>
      </c>
      <c r="E2" s="11">
        <f>E3+E30+E67</f>
        <v>67901255</v>
      </c>
      <c r="F2" s="12" t="s">
        <v>7</v>
      </c>
    </row>
    <row r="3" spans="1:6" s="18" customFormat="1" x14ac:dyDescent="0.3">
      <c r="A3" s="14"/>
      <c r="B3" s="15" t="s">
        <v>8</v>
      </c>
      <c r="C3" s="16" t="s">
        <v>9</v>
      </c>
      <c r="D3" s="10">
        <v>0</v>
      </c>
      <c r="E3" s="17">
        <f>E4+E7+E10+E15+E16-E25</f>
        <v>23438</v>
      </c>
      <c r="F3" s="12" t="s">
        <v>7</v>
      </c>
    </row>
    <row r="4" spans="1:6" s="23" customFormat="1" x14ac:dyDescent="0.3">
      <c r="A4" s="19"/>
      <c r="B4" s="20" t="s">
        <v>10</v>
      </c>
      <c r="C4" s="21" t="s">
        <v>11</v>
      </c>
      <c r="D4" s="10">
        <v>0</v>
      </c>
      <c r="E4" s="22">
        <f>E5-E6</f>
        <v>0</v>
      </c>
      <c r="F4" s="12" t="s">
        <v>7</v>
      </c>
    </row>
    <row r="5" spans="1:6" s="27" customFormat="1" x14ac:dyDescent="0.3">
      <c r="A5" s="14"/>
      <c r="B5" s="24" t="s">
        <v>12</v>
      </c>
      <c r="C5" s="25" t="s">
        <v>13</v>
      </c>
      <c r="D5" s="10">
        <v>0</v>
      </c>
      <c r="E5" s="26">
        <f>D5</f>
        <v>0</v>
      </c>
      <c r="F5" s="12" t="s">
        <v>7</v>
      </c>
    </row>
    <row r="6" spans="1:6" s="27" customFormat="1" x14ac:dyDescent="0.3">
      <c r="A6" s="14"/>
      <c r="B6" s="24" t="s">
        <v>14</v>
      </c>
      <c r="C6" s="25" t="s">
        <v>15</v>
      </c>
      <c r="D6" s="10">
        <v>0</v>
      </c>
      <c r="E6" s="26">
        <f>D6</f>
        <v>0</v>
      </c>
      <c r="F6" s="12" t="s">
        <v>7</v>
      </c>
    </row>
    <row r="7" spans="1:6" s="27" customFormat="1" x14ac:dyDescent="0.3">
      <c r="A7" s="14"/>
      <c r="B7" s="20" t="s">
        <v>16</v>
      </c>
      <c r="C7" s="21" t="s">
        <v>17</v>
      </c>
      <c r="D7" s="10">
        <v>0</v>
      </c>
      <c r="E7" s="22">
        <f>E8-E9</f>
        <v>0</v>
      </c>
      <c r="F7" s="12" t="s">
        <v>7</v>
      </c>
    </row>
    <row r="8" spans="1:6" s="27" customFormat="1" x14ac:dyDescent="0.3">
      <c r="A8" s="14"/>
      <c r="B8" s="24" t="s">
        <v>18</v>
      </c>
      <c r="C8" s="25" t="s">
        <v>19</v>
      </c>
      <c r="D8" s="10">
        <v>0</v>
      </c>
      <c r="E8" s="26">
        <f>D8</f>
        <v>0</v>
      </c>
      <c r="F8" s="12" t="s">
        <v>7</v>
      </c>
    </row>
    <row r="9" spans="1:6" s="27" customFormat="1" x14ac:dyDescent="0.3">
      <c r="A9" s="14"/>
      <c r="B9" s="24" t="s">
        <v>20</v>
      </c>
      <c r="C9" s="25" t="s">
        <v>21</v>
      </c>
      <c r="D9" s="10">
        <v>0</v>
      </c>
      <c r="E9" s="26">
        <f>D9</f>
        <v>0</v>
      </c>
      <c r="F9" s="12" t="s">
        <v>7</v>
      </c>
    </row>
    <row r="10" spans="1:6" s="27" customFormat="1" x14ac:dyDescent="0.3">
      <c r="A10" s="14"/>
      <c r="B10" s="20" t="s">
        <v>22</v>
      </c>
      <c r="C10" s="21" t="s">
        <v>23</v>
      </c>
      <c r="D10" s="10">
        <v>0</v>
      </c>
      <c r="E10" s="22">
        <f>E11-E12+E13-E14</f>
        <v>23438</v>
      </c>
      <c r="F10" s="12" t="s">
        <v>7</v>
      </c>
    </row>
    <row r="11" spans="1:6" s="27" customFormat="1" ht="39.6" x14ac:dyDescent="0.3">
      <c r="A11" s="14"/>
      <c r="B11" s="28" t="s">
        <v>24</v>
      </c>
      <c r="C11" s="29" t="s">
        <v>25</v>
      </c>
      <c r="D11" s="10">
        <v>0</v>
      </c>
      <c r="E11" s="26">
        <f>D11</f>
        <v>0</v>
      </c>
      <c r="F11" s="12" t="s">
        <v>7</v>
      </c>
    </row>
    <row r="12" spans="1:6" s="27" customFormat="1" ht="39.6" x14ac:dyDescent="0.3">
      <c r="A12" s="14"/>
      <c r="B12" s="24" t="s">
        <v>26</v>
      </c>
      <c r="C12" s="25" t="s">
        <v>27</v>
      </c>
      <c r="D12" s="10">
        <v>0</v>
      </c>
      <c r="E12" s="26">
        <f>D12</f>
        <v>0</v>
      </c>
      <c r="F12" s="12" t="s">
        <v>7</v>
      </c>
    </row>
    <row r="13" spans="1:6" s="27" customFormat="1" x14ac:dyDescent="0.3">
      <c r="A13" s="14"/>
      <c r="B13" s="24" t="s">
        <v>28</v>
      </c>
      <c r="C13" s="25" t="s">
        <v>29</v>
      </c>
      <c r="D13" s="10">
        <v>605872</v>
      </c>
      <c r="E13" s="26">
        <f>D13</f>
        <v>605872</v>
      </c>
      <c r="F13" s="12" t="s">
        <v>7</v>
      </c>
    </row>
    <row r="14" spans="1:6" s="27" customFormat="1" ht="26.4" x14ac:dyDescent="0.3">
      <c r="A14" s="14"/>
      <c r="B14" s="24" t="s">
        <v>30</v>
      </c>
      <c r="C14" s="25" t="s">
        <v>31</v>
      </c>
      <c r="D14" s="10">
        <v>582434</v>
      </c>
      <c r="E14" s="26">
        <f>D14</f>
        <v>582434</v>
      </c>
      <c r="F14" s="12" t="s">
        <v>7</v>
      </c>
    </row>
    <row r="15" spans="1:6" s="27" customFormat="1" x14ac:dyDescent="0.3">
      <c r="A15" s="14"/>
      <c r="B15" s="20" t="s">
        <v>32</v>
      </c>
      <c r="C15" s="21" t="s">
        <v>33</v>
      </c>
      <c r="D15" s="10">
        <v>0</v>
      </c>
      <c r="E15" s="26">
        <f>D15</f>
        <v>0</v>
      </c>
      <c r="F15" s="12" t="s">
        <v>7</v>
      </c>
    </row>
    <row r="16" spans="1:6" s="27" customFormat="1" x14ac:dyDescent="0.3">
      <c r="A16" s="14"/>
      <c r="B16" s="20" t="s">
        <v>34</v>
      </c>
      <c r="C16" s="21" t="s">
        <v>35</v>
      </c>
      <c r="D16" s="10">
        <v>0</v>
      </c>
      <c r="E16" s="22">
        <f>E17-E18+E19-E20+E21-E22+E23-E24</f>
        <v>0</v>
      </c>
      <c r="F16" s="12" t="s">
        <v>7</v>
      </c>
    </row>
    <row r="17" spans="1:6" s="27" customFormat="1" x14ac:dyDescent="0.3">
      <c r="A17" s="14"/>
      <c r="B17" s="24" t="s">
        <v>36</v>
      </c>
      <c r="C17" s="25" t="s">
        <v>37</v>
      </c>
      <c r="D17" s="10">
        <v>0</v>
      </c>
      <c r="E17" s="26">
        <f t="shared" ref="E17:E24" si="0">D17</f>
        <v>0</v>
      </c>
      <c r="F17" s="12" t="s">
        <v>7</v>
      </c>
    </row>
    <row r="18" spans="1:6" s="27" customFormat="1" x14ac:dyDescent="0.3">
      <c r="A18" s="14"/>
      <c r="B18" s="24" t="s">
        <v>38</v>
      </c>
      <c r="C18" s="25" t="s">
        <v>39</v>
      </c>
      <c r="D18" s="10">
        <v>0</v>
      </c>
      <c r="E18" s="26">
        <f t="shared" si="0"/>
        <v>0</v>
      </c>
      <c r="F18" s="12" t="s">
        <v>7</v>
      </c>
    </row>
    <row r="19" spans="1:6" s="27" customFormat="1" x14ac:dyDescent="0.3">
      <c r="A19" s="14"/>
      <c r="B19" s="24" t="s">
        <v>40</v>
      </c>
      <c r="C19" s="25" t="s">
        <v>41</v>
      </c>
      <c r="D19" s="10">
        <v>0</v>
      </c>
      <c r="E19" s="26">
        <f t="shared" si="0"/>
        <v>0</v>
      </c>
      <c r="F19" s="12" t="s">
        <v>7</v>
      </c>
    </row>
    <row r="20" spans="1:6" s="27" customFormat="1" x14ac:dyDescent="0.3">
      <c r="A20" s="14"/>
      <c r="B20" s="24" t="s">
        <v>42</v>
      </c>
      <c r="C20" s="25" t="s">
        <v>43</v>
      </c>
      <c r="D20" s="10">
        <v>0</v>
      </c>
      <c r="E20" s="26">
        <f t="shared" si="0"/>
        <v>0</v>
      </c>
      <c r="F20" s="12" t="s">
        <v>7</v>
      </c>
    </row>
    <row r="21" spans="1:6" s="27" customFormat="1" x14ac:dyDescent="0.3">
      <c r="A21" s="14"/>
      <c r="B21" s="24" t="s">
        <v>44</v>
      </c>
      <c r="C21" s="25" t="s">
        <v>45</v>
      </c>
      <c r="D21" s="10">
        <v>0</v>
      </c>
      <c r="E21" s="26">
        <f t="shared" si="0"/>
        <v>0</v>
      </c>
      <c r="F21" s="12" t="s">
        <v>7</v>
      </c>
    </row>
    <row r="22" spans="1:6" s="27" customFormat="1" x14ac:dyDescent="0.3">
      <c r="A22" s="14"/>
      <c r="B22" s="24" t="s">
        <v>46</v>
      </c>
      <c r="C22" s="25" t="s">
        <v>47</v>
      </c>
      <c r="D22" s="10">
        <v>0</v>
      </c>
      <c r="E22" s="26">
        <f t="shared" si="0"/>
        <v>0</v>
      </c>
      <c r="F22" s="12" t="s">
        <v>7</v>
      </c>
    </row>
    <row r="23" spans="1:6" s="27" customFormat="1" x14ac:dyDescent="0.3">
      <c r="A23" s="14"/>
      <c r="B23" s="24" t="s">
        <v>48</v>
      </c>
      <c r="C23" s="25" t="s">
        <v>49</v>
      </c>
      <c r="D23" s="10">
        <v>0</v>
      </c>
      <c r="E23" s="26">
        <f t="shared" si="0"/>
        <v>0</v>
      </c>
      <c r="F23" s="12" t="s">
        <v>7</v>
      </c>
    </row>
    <row r="24" spans="1:6" s="27" customFormat="1" x14ac:dyDescent="0.3">
      <c r="A24" s="14"/>
      <c r="B24" s="24" t="s">
        <v>50</v>
      </c>
      <c r="C24" s="25" t="s">
        <v>51</v>
      </c>
      <c r="D24" s="10">
        <v>0</v>
      </c>
      <c r="E24" s="26">
        <f t="shared" si="0"/>
        <v>0</v>
      </c>
      <c r="F24" s="12" t="s">
        <v>7</v>
      </c>
    </row>
    <row r="25" spans="1:6" s="27" customFormat="1" x14ac:dyDescent="0.3">
      <c r="A25" s="14"/>
      <c r="B25" s="20" t="s">
        <v>52</v>
      </c>
      <c r="C25" s="21" t="s">
        <v>53</v>
      </c>
      <c r="D25" s="10">
        <v>0</v>
      </c>
      <c r="E25" s="22">
        <f>SUM(E26:E29)</f>
        <v>0</v>
      </c>
      <c r="F25" s="12" t="s">
        <v>7</v>
      </c>
    </row>
    <row r="26" spans="1:6" s="27" customFormat="1" x14ac:dyDescent="0.3">
      <c r="A26" s="30"/>
      <c r="B26" s="31" t="s">
        <v>54</v>
      </c>
      <c r="C26" s="32" t="s">
        <v>55</v>
      </c>
      <c r="D26" s="10">
        <v>0</v>
      </c>
      <c r="E26" s="26">
        <f>D26</f>
        <v>0</v>
      </c>
      <c r="F26" s="12" t="s">
        <v>7</v>
      </c>
    </row>
    <row r="27" spans="1:6" s="27" customFormat="1" x14ac:dyDescent="0.3">
      <c r="A27" s="14"/>
      <c r="B27" s="24" t="s">
        <v>56</v>
      </c>
      <c r="C27" s="25" t="s">
        <v>57</v>
      </c>
      <c r="D27" s="10">
        <v>0</v>
      </c>
      <c r="E27" s="26">
        <f>D27</f>
        <v>0</v>
      </c>
      <c r="F27" s="12" t="s">
        <v>7</v>
      </c>
    </row>
    <row r="28" spans="1:6" s="27" customFormat="1" x14ac:dyDescent="0.3">
      <c r="A28" s="14"/>
      <c r="B28" s="24" t="s">
        <v>58</v>
      </c>
      <c r="C28" s="25" t="s">
        <v>59</v>
      </c>
      <c r="D28" s="10">
        <v>0</v>
      </c>
      <c r="E28" s="26">
        <f>D28</f>
        <v>0</v>
      </c>
      <c r="F28" s="12" t="s">
        <v>7</v>
      </c>
    </row>
    <row r="29" spans="1:6" s="27" customFormat="1" ht="15.6" thickBot="1" x14ac:dyDescent="0.35">
      <c r="A29" s="33"/>
      <c r="B29" s="34" t="s">
        <v>60</v>
      </c>
      <c r="C29" s="35" t="s">
        <v>61</v>
      </c>
      <c r="D29" s="10">
        <v>0</v>
      </c>
      <c r="E29" s="26">
        <f>D29</f>
        <v>0</v>
      </c>
      <c r="F29" s="12" t="s">
        <v>7</v>
      </c>
    </row>
    <row r="30" spans="1:6" s="27" customFormat="1" x14ac:dyDescent="0.3">
      <c r="A30" s="30"/>
      <c r="B30" s="36" t="s">
        <v>62</v>
      </c>
      <c r="C30" s="37" t="s">
        <v>63</v>
      </c>
      <c r="D30" s="10">
        <v>0</v>
      </c>
      <c r="E30" s="38">
        <f>E31+E34+E41+E44+E47+E50+E53+E54+E57-E58</f>
        <v>67701254</v>
      </c>
      <c r="F30" s="12" t="s">
        <v>7</v>
      </c>
    </row>
    <row r="31" spans="1:6" s="27" customFormat="1" x14ac:dyDescent="0.3">
      <c r="A31" s="14"/>
      <c r="B31" s="20" t="s">
        <v>64</v>
      </c>
      <c r="C31" s="21" t="s">
        <v>65</v>
      </c>
      <c r="D31" s="10">
        <v>0</v>
      </c>
      <c r="E31" s="22">
        <f>SUM(E32:E33)</f>
        <v>539330</v>
      </c>
      <c r="F31" s="12" t="s">
        <v>7</v>
      </c>
    </row>
    <row r="32" spans="1:6" s="27" customFormat="1" x14ac:dyDescent="0.3">
      <c r="A32" s="14"/>
      <c r="B32" s="39" t="s">
        <v>66</v>
      </c>
      <c r="C32" s="40" t="s">
        <v>67</v>
      </c>
      <c r="D32" s="10">
        <v>0</v>
      </c>
      <c r="E32" s="26">
        <f>D32</f>
        <v>0</v>
      </c>
      <c r="F32" s="12" t="s">
        <v>7</v>
      </c>
    </row>
    <row r="33" spans="1:6" s="27" customFormat="1" x14ac:dyDescent="0.3">
      <c r="A33" s="14"/>
      <c r="B33" s="39" t="s">
        <v>68</v>
      </c>
      <c r="C33" s="40" t="s">
        <v>69</v>
      </c>
      <c r="D33" s="10">
        <v>539330</v>
      </c>
      <c r="E33" s="26">
        <f>D33</f>
        <v>539330</v>
      </c>
      <c r="F33" s="12" t="s">
        <v>7</v>
      </c>
    </row>
    <row r="34" spans="1:6" s="27" customFormat="1" x14ac:dyDescent="0.3">
      <c r="A34" s="14"/>
      <c r="B34" s="20" t="s">
        <v>70</v>
      </c>
      <c r="C34" s="21" t="s">
        <v>71</v>
      </c>
      <c r="D34" s="10">
        <v>0</v>
      </c>
      <c r="E34" s="22">
        <f>E35+E38</f>
        <v>50127218</v>
      </c>
      <c r="F34" s="12" t="s">
        <v>7</v>
      </c>
    </row>
    <row r="35" spans="1:6" s="27" customFormat="1" x14ac:dyDescent="0.3">
      <c r="A35" s="14"/>
      <c r="B35" s="39" t="s">
        <v>72</v>
      </c>
      <c r="C35" s="40" t="s">
        <v>73</v>
      </c>
      <c r="D35" s="10">
        <v>0</v>
      </c>
      <c r="E35" s="41">
        <f>+E36-E37</f>
        <v>0</v>
      </c>
      <c r="F35" s="12" t="s">
        <v>7</v>
      </c>
    </row>
    <row r="36" spans="1:6" s="27" customFormat="1" x14ac:dyDescent="0.3">
      <c r="A36" s="14"/>
      <c r="B36" s="24" t="s">
        <v>74</v>
      </c>
      <c r="C36" s="25" t="s">
        <v>75</v>
      </c>
      <c r="D36" s="10">
        <v>0</v>
      </c>
      <c r="E36" s="26">
        <f>D36</f>
        <v>0</v>
      </c>
      <c r="F36" s="12" t="s">
        <v>7</v>
      </c>
    </row>
    <row r="37" spans="1:6" s="27" customFormat="1" x14ac:dyDescent="0.3">
      <c r="A37" s="14"/>
      <c r="B37" s="24" t="s">
        <v>76</v>
      </c>
      <c r="C37" s="25" t="s">
        <v>77</v>
      </c>
      <c r="D37" s="10">
        <v>0</v>
      </c>
      <c r="E37" s="26">
        <f>D37</f>
        <v>0</v>
      </c>
      <c r="F37" s="12" t="s">
        <v>7</v>
      </c>
    </row>
    <row r="38" spans="1:6" s="27" customFormat="1" x14ac:dyDescent="0.3">
      <c r="A38" s="14"/>
      <c r="B38" s="39" t="s">
        <v>78</v>
      </c>
      <c r="C38" s="40" t="s">
        <v>79</v>
      </c>
      <c r="D38" s="10">
        <v>0</v>
      </c>
      <c r="E38" s="41">
        <f>+E39-E40</f>
        <v>50127218</v>
      </c>
      <c r="F38" s="12" t="s">
        <v>7</v>
      </c>
    </row>
    <row r="39" spans="1:6" s="27" customFormat="1" x14ac:dyDescent="0.3">
      <c r="A39" s="14"/>
      <c r="B39" s="24" t="s">
        <v>80</v>
      </c>
      <c r="C39" s="25" t="s">
        <v>81</v>
      </c>
      <c r="D39" s="10">
        <v>84597261</v>
      </c>
      <c r="E39" s="26">
        <f>D39</f>
        <v>84597261</v>
      </c>
      <c r="F39" s="12" t="s">
        <v>7</v>
      </c>
    </row>
    <row r="40" spans="1:6" s="27" customFormat="1" x14ac:dyDescent="0.3">
      <c r="A40" s="14"/>
      <c r="B40" s="24" t="s">
        <v>82</v>
      </c>
      <c r="C40" s="25" t="s">
        <v>83</v>
      </c>
      <c r="D40" s="10">
        <v>34470043</v>
      </c>
      <c r="E40" s="26">
        <f>D40</f>
        <v>34470043</v>
      </c>
      <c r="F40" s="12" t="s">
        <v>7</v>
      </c>
    </row>
    <row r="41" spans="1:6" s="27" customFormat="1" x14ac:dyDescent="0.3">
      <c r="A41" s="14"/>
      <c r="B41" s="20" t="s">
        <v>84</v>
      </c>
      <c r="C41" s="21" t="s">
        <v>85</v>
      </c>
      <c r="D41" s="10">
        <v>0</v>
      </c>
      <c r="E41" s="22">
        <f>+E42-E43</f>
        <v>1921684</v>
      </c>
      <c r="F41" s="12" t="s">
        <v>7</v>
      </c>
    </row>
    <row r="42" spans="1:6" s="27" customFormat="1" x14ac:dyDescent="0.3">
      <c r="A42" s="14"/>
      <c r="B42" s="24" t="s">
        <v>86</v>
      </c>
      <c r="C42" s="25" t="s">
        <v>87</v>
      </c>
      <c r="D42" s="10">
        <v>10290753</v>
      </c>
      <c r="E42" s="26">
        <f>D42</f>
        <v>10290753</v>
      </c>
      <c r="F42" s="12" t="s">
        <v>7</v>
      </c>
    </row>
    <row r="43" spans="1:6" s="27" customFormat="1" x14ac:dyDescent="0.3">
      <c r="A43" s="14"/>
      <c r="B43" s="24" t="s">
        <v>88</v>
      </c>
      <c r="C43" s="25" t="s">
        <v>89</v>
      </c>
      <c r="D43" s="10">
        <v>8369069</v>
      </c>
      <c r="E43" s="26">
        <f>D43</f>
        <v>8369069</v>
      </c>
      <c r="F43" s="12" t="s">
        <v>7</v>
      </c>
    </row>
    <row r="44" spans="1:6" s="27" customFormat="1" x14ac:dyDescent="0.3">
      <c r="A44" s="14"/>
      <c r="B44" s="20" t="s">
        <v>90</v>
      </c>
      <c r="C44" s="21" t="s">
        <v>91</v>
      </c>
      <c r="D44" s="10">
        <v>0</v>
      </c>
      <c r="E44" s="22">
        <f>+E45-E46</f>
        <v>8102054</v>
      </c>
      <c r="F44" s="12" t="s">
        <v>7</v>
      </c>
    </row>
    <row r="45" spans="1:6" s="27" customFormat="1" x14ac:dyDescent="0.3">
      <c r="A45" s="14"/>
      <c r="B45" s="24" t="s">
        <v>92</v>
      </c>
      <c r="C45" s="25" t="s">
        <v>93</v>
      </c>
      <c r="D45" s="10">
        <v>52288584</v>
      </c>
      <c r="E45" s="26">
        <f>D45</f>
        <v>52288584</v>
      </c>
      <c r="F45" s="12" t="s">
        <v>7</v>
      </c>
    </row>
    <row r="46" spans="1:6" s="27" customFormat="1" x14ac:dyDescent="0.3">
      <c r="A46" s="14"/>
      <c r="B46" s="24" t="s">
        <v>94</v>
      </c>
      <c r="C46" s="25" t="s">
        <v>95</v>
      </c>
      <c r="D46" s="10">
        <v>44186530</v>
      </c>
      <c r="E46" s="26">
        <f>D46</f>
        <v>44186530</v>
      </c>
      <c r="F46" s="12" t="s">
        <v>7</v>
      </c>
    </row>
    <row r="47" spans="1:6" s="27" customFormat="1" x14ac:dyDescent="0.3">
      <c r="A47" s="14"/>
      <c r="B47" s="20" t="s">
        <v>96</v>
      </c>
      <c r="C47" s="21" t="s">
        <v>97</v>
      </c>
      <c r="D47" s="10">
        <v>0</v>
      </c>
      <c r="E47" s="22">
        <f>+E48-E49</f>
        <v>811320</v>
      </c>
      <c r="F47" s="12" t="s">
        <v>7</v>
      </c>
    </row>
    <row r="48" spans="1:6" s="27" customFormat="1" x14ac:dyDescent="0.3">
      <c r="A48" s="14"/>
      <c r="B48" s="24" t="s">
        <v>98</v>
      </c>
      <c r="C48" s="25" t="s">
        <v>99</v>
      </c>
      <c r="D48" s="10">
        <v>7311758</v>
      </c>
      <c r="E48" s="26">
        <f>D48</f>
        <v>7311758</v>
      </c>
      <c r="F48" s="12" t="s">
        <v>7</v>
      </c>
    </row>
    <row r="49" spans="1:6" s="27" customFormat="1" x14ac:dyDescent="0.3">
      <c r="A49" s="14"/>
      <c r="B49" s="24" t="s">
        <v>100</v>
      </c>
      <c r="C49" s="25" t="s">
        <v>101</v>
      </c>
      <c r="D49" s="10">
        <v>6500438</v>
      </c>
      <c r="E49" s="26">
        <f>D49</f>
        <v>6500438</v>
      </c>
      <c r="F49" s="12" t="s">
        <v>7</v>
      </c>
    </row>
    <row r="50" spans="1:6" s="27" customFormat="1" x14ac:dyDescent="0.3">
      <c r="A50" s="14"/>
      <c r="B50" s="20" t="s">
        <v>102</v>
      </c>
      <c r="C50" s="21" t="s">
        <v>103</v>
      </c>
      <c r="D50" s="10">
        <v>0</v>
      </c>
      <c r="E50" s="22">
        <f>+E51-E52</f>
        <v>20324</v>
      </c>
      <c r="F50" s="12" t="s">
        <v>7</v>
      </c>
    </row>
    <row r="51" spans="1:6" s="27" customFormat="1" x14ac:dyDescent="0.3">
      <c r="A51" s="14"/>
      <c r="B51" s="24" t="s">
        <v>104</v>
      </c>
      <c r="C51" s="25" t="s">
        <v>105</v>
      </c>
      <c r="D51" s="10">
        <v>395857</v>
      </c>
      <c r="E51" s="26">
        <f>D51</f>
        <v>395857</v>
      </c>
      <c r="F51" s="12" t="s">
        <v>7</v>
      </c>
    </row>
    <row r="52" spans="1:6" s="27" customFormat="1" x14ac:dyDescent="0.3">
      <c r="A52" s="14"/>
      <c r="B52" s="24" t="s">
        <v>106</v>
      </c>
      <c r="C52" s="25" t="s">
        <v>107</v>
      </c>
      <c r="D52" s="10">
        <v>375533</v>
      </c>
      <c r="E52" s="26">
        <f>D52</f>
        <v>375533</v>
      </c>
      <c r="F52" s="12" t="s">
        <v>7</v>
      </c>
    </row>
    <row r="53" spans="1:6" s="27" customFormat="1" x14ac:dyDescent="0.3">
      <c r="A53" s="14"/>
      <c r="B53" s="20" t="s">
        <v>108</v>
      </c>
      <c r="C53" s="21" t="s">
        <v>109</v>
      </c>
      <c r="D53" s="10">
        <v>0</v>
      </c>
      <c r="E53" s="26">
        <f>D53</f>
        <v>0</v>
      </c>
      <c r="F53" s="12" t="s">
        <v>7</v>
      </c>
    </row>
    <row r="54" spans="1:6" s="27" customFormat="1" x14ac:dyDescent="0.3">
      <c r="A54" s="14"/>
      <c r="B54" s="20" t="s">
        <v>110</v>
      </c>
      <c r="C54" s="21" t="s">
        <v>111</v>
      </c>
      <c r="D54" s="10">
        <v>0</v>
      </c>
      <c r="E54" s="22">
        <f>+E55-E56</f>
        <v>307417</v>
      </c>
      <c r="F54" s="12" t="s">
        <v>7</v>
      </c>
    </row>
    <row r="55" spans="1:6" s="27" customFormat="1" x14ac:dyDescent="0.3">
      <c r="A55" s="14"/>
      <c r="B55" s="24" t="s">
        <v>112</v>
      </c>
      <c r="C55" s="25" t="s">
        <v>113</v>
      </c>
      <c r="D55" s="10">
        <v>2562761</v>
      </c>
      <c r="E55" s="26">
        <f>D55</f>
        <v>2562761</v>
      </c>
      <c r="F55" s="12" t="s">
        <v>7</v>
      </c>
    </row>
    <row r="56" spans="1:6" s="27" customFormat="1" x14ac:dyDescent="0.3">
      <c r="A56" s="14"/>
      <c r="B56" s="24" t="s">
        <v>114</v>
      </c>
      <c r="C56" s="25" t="s">
        <v>115</v>
      </c>
      <c r="D56" s="10">
        <v>2255344</v>
      </c>
      <c r="E56" s="26">
        <f>D56</f>
        <v>2255344</v>
      </c>
      <c r="F56" s="12" t="s">
        <v>7</v>
      </c>
    </row>
    <row r="57" spans="1:6" s="27" customFormat="1" x14ac:dyDescent="0.3">
      <c r="A57" s="14"/>
      <c r="B57" s="20" t="s">
        <v>116</v>
      </c>
      <c r="C57" s="21" t="s">
        <v>117</v>
      </c>
      <c r="D57" s="10">
        <v>5871907</v>
      </c>
      <c r="E57" s="26">
        <f>D57</f>
        <v>5871907</v>
      </c>
      <c r="F57" s="12" t="s">
        <v>7</v>
      </c>
    </row>
    <row r="58" spans="1:6" s="27" customFormat="1" x14ac:dyDescent="0.3">
      <c r="A58" s="42"/>
      <c r="B58" s="43" t="s">
        <v>118</v>
      </c>
      <c r="C58" s="44" t="s">
        <v>119</v>
      </c>
      <c r="D58" s="10">
        <v>0</v>
      </c>
      <c r="E58" s="45">
        <f>SUM(E59:E66)</f>
        <v>0</v>
      </c>
      <c r="F58" s="12" t="s">
        <v>7</v>
      </c>
    </row>
    <row r="59" spans="1:6" s="27" customFormat="1" x14ac:dyDescent="0.3">
      <c r="A59" s="14"/>
      <c r="B59" s="24" t="s">
        <v>120</v>
      </c>
      <c r="C59" s="25" t="s">
        <v>121</v>
      </c>
      <c r="D59" s="10">
        <v>0</v>
      </c>
      <c r="E59" s="26">
        <f t="shared" ref="E59:E66" si="1">D59</f>
        <v>0</v>
      </c>
      <c r="F59" s="12" t="s">
        <v>7</v>
      </c>
    </row>
    <row r="60" spans="1:6" s="27" customFormat="1" x14ac:dyDescent="0.3">
      <c r="A60" s="14"/>
      <c r="B60" s="24" t="s">
        <v>122</v>
      </c>
      <c r="C60" s="25" t="s">
        <v>123</v>
      </c>
      <c r="D60" s="10">
        <v>0</v>
      </c>
      <c r="E60" s="26">
        <f t="shared" si="1"/>
        <v>0</v>
      </c>
      <c r="F60" s="12" t="s">
        <v>7</v>
      </c>
    </row>
    <row r="61" spans="1:6" s="27" customFormat="1" x14ac:dyDescent="0.3">
      <c r="A61" s="14"/>
      <c r="B61" s="24" t="s">
        <v>124</v>
      </c>
      <c r="C61" s="25" t="s">
        <v>125</v>
      </c>
      <c r="D61" s="10">
        <v>0</v>
      </c>
      <c r="E61" s="26">
        <f t="shared" si="1"/>
        <v>0</v>
      </c>
      <c r="F61" s="12" t="s">
        <v>7</v>
      </c>
    </row>
    <row r="62" spans="1:6" s="27" customFormat="1" x14ac:dyDescent="0.3">
      <c r="A62" s="14"/>
      <c r="B62" s="24" t="s">
        <v>126</v>
      </c>
      <c r="C62" s="25" t="s">
        <v>127</v>
      </c>
      <c r="D62" s="10">
        <v>0</v>
      </c>
      <c r="E62" s="26">
        <f t="shared" si="1"/>
        <v>0</v>
      </c>
      <c r="F62" s="12" t="s">
        <v>7</v>
      </c>
    </row>
    <row r="63" spans="1:6" s="27" customFormat="1" x14ac:dyDescent="0.3">
      <c r="A63" s="14"/>
      <c r="B63" s="24" t="s">
        <v>128</v>
      </c>
      <c r="C63" s="25" t="s">
        <v>129</v>
      </c>
      <c r="D63" s="10">
        <v>0</v>
      </c>
      <c r="E63" s="26">
        <f t="shared" si="1"/>
        <v>0</v>
      </c>
      <c r="F63" s="12" t="s">
        <v>7</v>
      </c>
    </row>
    <row r="64" spans="1:6" s="27" customFormat="1" x14ac:dyDescent="0.3">
      <c r="A64" s="14"/>
      <c r="B64" s="24" t="s">
        <v>130</v>
      </c>
      <c r="C64" s="25" t="s">
        <v>131</v>
      </c>
      <c r="D64" s="10">
        <v>0</v>
      </c>
      <c r="E64" s="26">
        <f t="shared" si="1"/>
        <v>0</v>
      </c>
      <c r="F64" s="12" t="s">
        <v>7</v>
      </c>
    </row>
    <row r="65" spans="1:6" s="27" customFormat="1" x14ac:dyDescent="0.3">
      <c r="A65" s="14"/>
      <c r="B65" s="24" t="s">
        <v>132</v>
      </c>
      <c r="C65" s="25" t="s">
        <v>133</v>
      </c>
      <c r="D65" s="10">
        <v>0</v>
      </c>
      <c r="E65" s="26">
        <f t="shared" si="1"/>
        <v>0</v>
      </c>
      <c r="F65" s="12" t="s">
        <v>7</v>
      </c>
    </row>
    <row r="66" spans="1:6" s="27" customFormat="1" ht="15.6" thickBot="1" x14ac:dyDescent="0.35">
      <c r="A66" s="33"/>
      <c r="B66" s="34" t="s">
        <v>134</v>
      </c>
      <c r="C66" s="35" t="s">
        <v>135</v>
      </c>
      <c r="D66" s="10">
        <v>0</v>
      </c>
      <c r="E66" s="26">
        <f t="shared" si="1"/>
        <v>0</v>
      </c>
      <c r="F66" s="12" t="s">
        <v>7</v>
      </c>
    </row>
    <row r="67" spans="1:6" s="27" customFormat="1" x14ac:dyDescent="0.3">
      <c r="A67" s="30"/>
      <c r="B67" s="36" t="s">
        <v>136</v>
      </c>
      <c r="C67" s="37" t="s">
        <v>137</v>
      </c>
      <c r="D67" s="10">
        <v>0</v>
      </c>
      <c r="E67" s="38">
        <f>SUM(E68+E73)</f>
        <v>176563</v>
      </c>
      <c r="F67" s="12" t="s">
        <v>7</v>
      </c>
    </row>
    <row r="68" spans="1:6" s="27" customFormat="1" x14ac:dyDescent="0.3">
      <c r="A68" s="14"/>
      <c r="B68" s="20" t="s">
        <v>138</v>
      </c>
      <c r="C68" s="21" t="s">
        <v>139</v>
      </c>
      <c r="D68" s="10">
        <v>0</v>
      </c>
      <c r="E68" s="22">
        <f>SUM(E69:E72)</f>
        <v>0</v>
      </c>
      <c r="F68" s="12" t="s">
        <v>7</v>
      </c>
    </row>
    <row r="69" spans="1:6" s="27" customFormat="1" x14ac:dyDescent="0.3">
      <c r="A69" s="14"/>
      <c r="B69" s="24" t="s">
        <v>140</v>
      </c>
      <c r="C69" s="25" t="s">
        <v>141</v>
      </c>
      <c r="D69" s="10">
        <v>0</v>
      </c>
      <c r="E69" s="26">
        <f>D69</f>
        <v>0</v>
      </c>
      <c r="F69" s="12" t="s">
        <v>7</v>
      </c>
    </row>
    <row r="70" spans="1:6" s="27" customFormat="1" x14ac:dyDescent="0.3">
      <c r="A70" s="14"/>
      <c r="B70" s="24" t="s">
        <v>142</v>
      </c>
      <c r="C70" s="25" t="s">
        <v>143</v>
      </c>
      <c r="D70" s="10">
        <v>0</v>
      </c>
      <c r="E70" s="26">
        <f>D70</f>
        <v>0</v>
      </c>
      <c r="F70" s="12" t="s">
        <v>7</v>
      </c>
    </row>
    <row r="71" spans="1:6" s="27" customFormat="1" x14ac:dyDescent="0.3">
      <c r="A71" s="14"/>
      <c r="B71" s="46" t="s">
        <v>144</v>
      </c>
      <c r="C71" s="47" t="s">
        <v>145</v>
      </c>
      <c r="D71" s="10">
        <v>0</v>
      </c>
      <c r="E71" s="26">
        <f>D71</f>
        <v>0</v>
      </c>
      <c r="F71" s="12" t="s">
        <v>7</v>
      </c>
    </row>
    <row r="72" spans="1:6" s="27" customFormat="1" x14ac:dyDescent="0.3">
      <c r="A72" s="14"/>
      <c r="B72" s="24" t="s">
        <v>146</v>
      </c>
      <c r="C72" s="25" t="s">
        <v>147</v>
      </c>
      <c r="D72" s="10">
        <v>0</v>
      </c>
      <c r="E72" s="26">
        <f>D72</f>
        <v>0</v>
      </c>
      <c r="F72" s="12" t="s">
        <v>7</v>
      </c>
    </row>
    <row r="73" spans="1:6" s="27" customFormat="1" x14ac:dyDescent="0.3">
      <c r="A73" s="14"/>
      <c r="B73" s="20" t="s">
        <v>148</v>
      </c>
      <c r="C73" s="21" t="s">
        <v>149</v>
      </c>
      <c r="D73" s="10">
        <v>0</v>
      </c>
      <c r="E73" s="22">
        <f>E74+E75</f>
        <v>176563</v>
      </c>
      <c r="F73" s="12" t="s">
        <v>7</v>
      </c>
    </row>
    <row r="74" spans="1:6" s="27" customFormat="1" x14ac:dyDescent="0.3">
      <c r="A74" s="14"/>
      <c r="B74" s="24" t="s">
        <v>150</v>
      </c>
      <c r="C74" s="25" t="s">
        <v>151</v>
      </c>
      <c r="D74" s="10">
        <v>176563</v>
      </c>
      <c r="E74" s="26">
        <f>D74</f>
        <v>176563</v>
      </c>
      <c r="F74" s="12" t="s">
        <v>7</v>
      </c>
    </row>
    <row r="75" spans="1:6" s="27" customFormat="1" x14ac:dyDescent="0.3">
      <c r="A75" s="14"/>
      <c r="B75" s="31" t="s">
        <v>152</v>
      </c>
      <c r="C75" s="32" t="s">
        <v>153</v>
      </c>
      <c r="D75" s="10">
        <v>0</v>
      </c>
      <c r="E75" s="48">
        <f>SUM(E76:E79)</f>
        <v>0</v>
      </c>
      <c r="F75" s="12" t="s">
        <v>7</v>
      </c>
    </row>
    <row r="76" spans="1:6" s="27" customFormat="1" x14ac:dyDescent="0.3">
      <c r="A76" s="14"/>
      <c r="B76" s="24" t="s">
        <v>154</v>
      </c>
      <c r="C76" s="25" t="s">
        <v>155</v>
      </c>
      <c r="D76" s="10">
        <v>0</v>
      </c>
      <c r="E76" s="26">
        <f>D76</f>
        <v>0</v>
      </c>
      <c r="F76" s="12" t="s">
        <v>7</v>
      </c>
    </row>
    <row r="77" spans="1:6" s="27" customFormat="1" x14ac:dyDescent="0.3">
      <c r="A77" s="14"/>
      <c r="B77" s="24" t="s">
        <v>156</v>
      </c>
      <c r="C77" s="25" t="s">
        <v>157</v>
      </c>
      <c r="D77" s="10">
        <v>0</v>
      </c>
      <c r="E77" s="26">
        <f>D77</f>
        <v>0</v>
      </c>
      <c r="F77" s="12" t="s">
        <v>7</v>
      </c>
    </row>
    <row r="78" spans="1:6" s="27" customFormat="1" x14ac:dyDescent="0.3">
      <c r="A78" s="14"/>
      <c r="B78" s="24" t="s">
        <v>158</v>
      </c>
      <c r="C78" s="25" t="s">
        <v>159</v>
      </c>
      <c r="D78" s="10">
        <v>0</v>
      </c>
      <c r="E78" s="26">
        <f>D78</f>
        <v>0</v>
      </c>
      <c r="F78" s="12" t="s">
        <v>7</v>
      </c>
    </row>
    <row r="79" spans="1:6" s="27" customFormat="1" ht="15.6" thickBot="1" x14ac:dyDescent="0.35">
      <c r="A79" s="33"/>
      <c r="B79" s="34" t="s">
        <v>160</v>
      </c>
      <c r="C79" s="35" t="s">
        <v>161</v>
      </c>
      <c r="D79" s="10">
        <v>0</v>
      </c>
      <c r="E79" s="26">
        <f>D79</f>
        <v>0</v>
      </c>
      <c r="F79" s="12" t="s">
        <v>7</v>
      </c>
    </row>
    <row r="80" spans="1:6" s="27" customFormat="1" x14ac:dyDescent="0.3">
      <c r="A80" s="30"/>
      <c r="B80" s="36" t="s">
        <v>162</v>
      </c>
      <c r="C80" s="37" t="s">
        <v>163</v>
      </c>
      <c r="D80" s="10">
        <v>0</v>
      </c>
      <c r="E80" s="38">
        <f>E81+E100+E153+E156</f>
        <v>95771653</v>
      </c>
      <c r="F80" s="12" t="s">
        <v>7</v>
      </c>
    </row>
    <row r="81" spans="1:6" s="27" customFormat="1" x14ac:dyDescent="0.3">
      <c r="A81" s="14"/>
      <c r="B81" s="15" t="s">
        <v>164</v>
      </c>
      <c r="C81" s="16" t="s">
        <v>165</v>
      </c>
      <c r="D81" s="10">
        <v>0</v>
      </c>
      <c r="E81" s="17">
        <f>E82+E92</f>
        <v>6819986</v>
      </c>
      <c r="F81" s="12" t="s">
        <v>7</v>
      </c>
    </row>
    <row r="82" spans="1:6" s="27" customFormat="1" x14ac:dyDescent="0.3">
      <c r="A82" s="14"/>
      <c r="B82" s="20" t="s">
        <v>166</v>
      </c>
      <c r="C82" s="21" t="s">
        <v>167</v>
      </c>
      <c r="D82" s="10">
        <v>0</v>
      </c>
      <c r="E82" s="22">
        <f>SUM(E83:E91)</f>
        <v>6705882</v>
      </c>
      <c r="F82" s="12" t="s">
        <v>7</v>
      </c>
    </row>
    <row r="83" spans="1:6" s="27" customFormat="1" x14ac:dyDescent="0.3">
      <c r="A83" s="14"/>
      <c r="B83" s="24" t="s">
        <v>168</v>
      </c>
      <c r="C83" s="25" t="s">
        <v>169</v>
      </c>
      <c r="D83" s="10">
        <v>3484285</v>
      </c>
      <c r="E83" s="26">
        <f t="shared" ref="E83:E91" si="2">D83</f>
        <v>3484285</v>
      </c>
      <c r="F83" s="12" t="s">
        <v>7</v>
      </c>
    </row>
    <row r="84" spans="1:6" s="27" customFormat="1" x14ac:dyDescent="0.3">
      <c r="A84" s="14"/>
      <c r="B84" s="24" t="s">
        <v>170</v>
      </c>
      <c r="C84" s="25" t="s">
        <v>171</v>
      </c>
      <c r="D84" s="10">
        <v>0</v>
      </c>
      <c r="E84" s="26">
        <f t="shared" si="2"/>
        <v>0</v>
      </c>
      <c r="F84" s="12" t="s">
        <v>7</v>
      </c>
    </row>
    <row r="85" spans="1:6" s="27" customFormat="1" x14ac:dyDescent="0.3">
      <c r="A85" s="14"/>
      <c r="B85" s="46" t="s">
        <v>172</v>
      </c>
      <c r="C85" s="47" t="s">
        <v>173</v>
      </c>
      <c r="D85" s="10">
        <v>3187837</v>
      </c>
      <c r="E85" s="26">
        <f t="shared" si="2"/>
        <v>3187837</v>
      </c>
      <c r="F85" s="12" t="s">
        <v>7</v>
      </c>
    </row>
    <row r="86" spans="1:6" s="27" customFormat="1" x14ac:dyDescent="0.3">
      <c r="A86" s="14"/>
      <c r="B86" s="24" t="s">
        <v>174</v>
      </c>
      <c r="C86" s="25" t="s">
        <v>175</v>
      </c>
      <c r="D86" s="10">
        <v>33760</v>
      </c>
      <c r="E86" s="26">
        <f t="shared" si="2"/>
        <v>33760</v>
      </c>
      <c r="F86" s="12" t="s">
        <v>7</v>
      </c>
    </row>
    <row r="87" spans="1:6" s="27" customFormat="1" x14ac:dyDescent="0.3">
      <c r="A87" s="14"/>
      <c r="B87" s="24" t="s">
        <v>176</v>
      </c>
      <c r="C87" s="25" t="s">
        <v>177</v>
      </c>
      <c r="D87" s="10">
        <v>0</v>
      </c>
      <c r="E87" s="26">
        <f t="shared" si="2"/>
        <v>0</v>
      </c>
      <c r="F87" s="12" t="s">
        <v>7</v>
      </c>
    </row>
    <row r="88" spans="1:6" s="27" customFormat="1" x14ac:dyDescent="0.3">
      <c r="A88" s="14"/>
      <c r="B88" s="24" t="s">
        <v>178</v>
      </c>
      <c r="C88" s="25" t="s">
        <v>179</v>
      </c>
      <c r="D88" s="10">
        <v>0</v>
      </c>
      <c r="E88" s="26">
        <f t="shared" si="2"/>
        <v>0</v>
      </c>
      <c r="F88" s="12" t="s">
        <v>7</v>
      </c>
    </row>
    <row r="89" spans="1:6" s="27" customFormat="1" x14ac:dyDescent="0.3">
      <c r="A89" s="49"/>
      <c r="B89" s="24" t="s">
        <v>180</v>
      </c>
      <c r="C89" s="25" t="s">
        <v>181</v>
      </c>
      <c r="D89" s="10">
        <v>0</v>
      </c>
      <c r="E89" s="26">
        <f t="shared" si="2"/>
        <v>0</v>
      </c>
      <c r="F89" s="12" t="s">
        <v>7</v>
      </c>
    </row>
    <row r="90" spans="1:6" s="27" customFormat="1" x14ac:dyDescent="0.3">
      <c r="A90" s="14"/>
      <c r="B90" s="24" t="s">
        <v>182</v>
      </c>
      <c r="C90" s="25" t="s">
        <v>183</v>
      </c>
      <c r="D90" s="10">
        <v>0</v>
      </c>
      <c r="E90" s="26">
        <f t="shared" si="2"/>
        <v>0</v>
      </c>
      <c r="F90" s="12" t="s">
        <v>7</v>
      </c>
    </row>
    <row r="91" spans="1:6" s="27" customFormat="1" x14ac:dyDescent="0.3">
      <c r="A91" s="14"/>
      <c r="B91" s="24" t="s">
        <v>184</v>
      </c>
      <c r="C91" s="25" t="s">
        <v>185</v>
      </c>
      <c r="D91" s="10">
        <v>0</v>
      </c>
      <c r="E91" s="26">
        <f t="shared" si="2"/>
        <v>0</v>
      </c>
      <c r="F91" s="12" t="s">
        <v>7</v>
      </c>
    </row>
    <row r="92" spans="1:6" s="27" customFormat="1" x14ac:dyDescent="0.3">
      <c r="A92" s="14"/>
      <c r="B92" s="20" t="s">
        <v>186</v>
      </c>
      <c r="C92" s="21" t="s">
        <v>187</v>
      </c>
      <c r="D92" s="10">
        <v>0</v>
      </c>
      <c r="E92" s="22">
        <f>SUM(E93:E99)</f>
        <v>114104</v>
      </c>
      <c r="F92" s="12" t="s">
        <v>7</v>
      </c>
    </row>
    <row r="93" spans="1:6" s="27" customFormat="1" x14ac:dyDescent="0.3">
      <c r="A93" s="14"/>
      <c r="B93" s="24" t="s">
        <v>188</v>
      </c>
      <c r="C93" s="25" t="s">
        <v>189</v>
      </c>
      <c r="D93" s="10">
        <v>0</v>
      </c>
      <c r="E93" s="26">
        <f t="shared" ref="E93:E99" si="3">D93</f>
        <v>0</v>
      </c>
      <c r="F93" s="12" t="s">
        <v>7</v>
      </c>
    </row>
    <row r="94" spans="1:6" s="27" customFormat="1" x14ac:dyDescent="0.3">
      <c r="A94" s="14"/>
      <c r="B94" s="24" t="s">
        <v>190</v>
      </c>
      <c r="C94" s="25" t="s">
        <v>191</v>
      </c>
      <c r="D94" s="10">
        <v>2641</v>
      </c>
      <c r="E94" s="26">
        <f t="shared" si="3"/>
        <v>2641</v>
      </c>
      <c r="F94" s="12" t="s">
        <v>7</v>
      </c>
    </row>
    <row r="95" spans="1:6" s="27" customFormat="1" x14ac:dyDescent="0.3">
      <c r="A95" s="14"/>
      <c r="B95" s="24" t="s">
        <v>192</v>
      </c>
      <c r="C95" s="25" t="s">
        <v>193</v>
      </c>
      <c r="D95" s="10">
        <v>0</v>
      </c>
      <c r="E95" s="26">
        <f t="shared" si="3"/>
        <v>0</v>
      </c>
      <c r="F95" s="12" t="s">
        <v>7</v>
      </c>
    </row>
    <row r="96" spans="1:6" s="27" customFormat="1" x14ac:dyDescent="0.3">
      <c r="A96" s="14"/>
      <c r="B96" s="24" t="s">
        <v>194</v>
      </c>
      <c r="C96" s="25" t="s">
        <v>195</v>
      </c>
      <c r="D96" s="10">
        <v>108969</v>
      </c>
      <c r="E96" s="26">
        <f t="shared" si="3"/>
        <v>108969</v>
      </c>
      <c r="F96" s="12" t="s">
        <v>7</v>
      </c>
    </row>
    <row r="97" spans="1:6" s="27" customFormat="1" x14ac:dyDescent="0.3">
      <c r="A97" s="14"/>
      <c r="B97" s="24" t="s">
        <v>196</v>
      </c>
      <c r="C97" s="25" t="s">
        <v>197</v>
      </c>
      <c r="D97" s="10">
        <v>2494</v>
      </c>
      <c r="E97" s="26">
        <f t="shared" si="3"/>
        <v>2494</v>
      </c>
      <c r="F97" s="12" t="s">
        <v>7</v>
      </c>
    </row>
    <row r="98" spans="1:6" s="27" customFormat="1" x14ac:dyDescent="0.3">
      <c r="A98" s="14"/>
      <c r="B98" s="24" t="s">
        <v>198</v>
      </c>
      <c r="C98" s="25" t="s">
        <v>199</v>
      </c>
      <c r="D98" s="10">
        <v>0</v>
      </c>
      <c r="E98" s="26">
        <f t="shared" si="3"/>
        <v>0</v>
      </c>
      <c r="F98" s="12" t="s">
        <v>7</v>
      </c>
    </row>
    <row r="99" spans="1:6" s="27" customFormat="1" ht="15.6" thickBot="1" x14ac:dyDescent="0.35">
      <c r="A99" s="33"/>
      <c r="B99" s="34" t="s">
        <v>200</v>
      </c>
      <c r="C99" s="35" t="s">
        <v>201</v>
      </c>
      <c r="D99" s="10">
        <v>0</v>
      </c>
      <c r="E99" s="26">
        <f t="shared" si="3"/>
        <v>0</v>
      </c>
      <c r="F99" s="12" t="s">
        <v>7</v>
      </c>
    </row>
    <row r="100" spans="1:6" s="27" customFormat="1" x14ac:dyDescent="0.3">
      <c r="A100" s="30"/>
      <c r="B100" s="36" t="s">
        <v>202</v>
      </c>
      <c r="C100" s="37" t="s">
        <v>203</v>
      </c>
      <c r="D100" s="10">
        <v>0</v>
      </c>
      <c r="E100" s="38">
        <f>E101+E116+E134+E135+E142+E146+E147</f>
        <v>41369134</v>
      </c>
      <c r="F100" s="12" t="s">
        <v>7</v>
      </c>
    </row>
    <row r="101" spans="1:6" s="27" customFormat="1" x14ac:dyDescent="0.3">
      <c r="A101" s="14"/>
      <c r="B101" s="20" t="s">
        <v>204</v>
      </c>
      <c r="C101" s="21" t="s">
        <v>205</v>
      </c>
      <c r="D101" s="10">
        <v>0</v>
      </c>
      <c r="E101" s="22">
        <f>SUM(E102:E110)+E115</f>
        <v>0</v>
      </c>
      <c r="F101" s="12" t="s">
        <v>7</v>
      </c>
    </row>
    <row r="102" spans="1:6" s="27" customFormat="1" x14ac:dyDescent="0.3">
      <c r="A102" s="14" t="s">
        <v>206</v>
      </c>
      <c r="B102" s="24" t="s">
        <v>207</v>
      </c>
      <c r="C102" s="25" t="s">
        <v>208</v>
      </c>
      <c r="D102" s="10">
        <v>0</v>
      </c>
      <c r="E102" s="26">
        <f t="shared" ref="E102:E109" si="4">D102</f>
        <v>0</v>
      </c>
      <c r="F102" s="12" t="s">
        <v>7</v>
      </c>
    </row>
    <row r="103" spans="1:6" s="27" customFormat="1" x14ac:dyDescent="0.3">
      <c r="A103" s="14" t="s">
        <v>206</v>
      </c>
      <c r="B103" s="24" t="s">
        <v>209</v>
      </c>
      <c r="C103" s="25" t="s">
        <v>210</v>
      </c>
      <c r="D103" s="10">
        <v>0</v>
      </c>
      <c r="E103" s="26">
        <f t="shared" si="4"/>
        <v>0</v>
      </c>
      <c r="F103" s="12" t="s">
        <v>7</v>
      </c>
    </row>
    <row r="104" spans="1:6" s="27" customFormat="1" x14ac:dyDescent="0.3">
      <c r="A104" s="14" t="s">
        <v>211</v>
      </c>
      <c r="B104" s="46" t="s">
        <v>212</v>
      </c>
      <c r="C104" s="47" t="s">
        <v>213</v>
      </c>
      <c r="D104" s="10">
        <v>0</v>
      </c>
      <c r="E104" s="26">
        <f t="shared" si="4"/>
        <v>0</v>
      </c>
      <c r="F104" s="12" t="s">
        <v>7</v>
      </c>
    </row>
    <row r="105" spans="1:6" s="27" customFormat="1" x14ac:dyDescent="0.3">
      <c r="A105" s="14"/>
      <c r="B105" s="46" t="s">
        <v>214</v>
      </c>
      <c r="C105" s="47" t="s">
        <v>215</v>
      </c>
      <c r="D105" s="10">
        <v>0</v>
      </c>
      <c r="E105" s="26">
        <f t="shared" si="4"/>
        <v>0</v>
      </c>
      <c r="F105" s="12" t="s">
        <v>7</v>
      </c>
    </row>
    <row r="106" spans="1:6" s="27" customFormat="1" x14ac:dyDescent="0.3">
      <c r="A106" s="14" t="s">
        <v>206</v>
      </c>
      <c r="B106" s="24" t="s">
        <v>216</v>
      </c>
      <c r="C106" s="25" t="s">
        <v>217</v>
      </c>
      <c r="D106" s="10">
        <v>0</v>
      </c>
      <c r="E106" s="26">
        <f t="shared" si="4"/>
        <v>0</v>
      </c>
      <c r="F106" s="12" t="s">
        <v>7</v>
      </c>
    </row>
    <row r="107" spans="1:6" s="27" customFormat="1" x14ac:dyDescent="0.3">
      <c r="A107" s="14" t="s">
        <v>206</v>
      </c>
      <c r="B107" s="24" t="s">
        <v>218</v>
      </c>
      <c r="C107" s="25" t="s">
        <v>219</v>
      </c>
      <c r="D107" s="10">
        <v>0</v>
      </c>
      <c r="E107" s="26">
        <f t="shared" si="4"/>
        <v>0</v>
      </c>
      <c r="F107" s="12" t="s">
        <v>7</v>
      </c>
    </row>
    <row r="108" spans="1:6" s="27" customFormat="1" x14ac:dyDescent="0.3">
      <c r="A108" s="14" t="s">
        <v>206</v>
      </c>
      <c r="B108" s="24" t="s">
        <v>220</v>
      </c>
      <c r="C108" s="25" t="s">
        <v>221</v>
      </c>
      <c r="D108" s="10">
        <v>0</v>
      </c>
      <c r="E108" s="26">
        <f t="shared" si="4"/>
        <v>0</v>
      </c>
      <c r="F108" s="12" t="s">
        <v>7</v>
      </c>
    </row>
    <row r="109" spans="1:6" s="27" customFormat="1" x14ac:dyDescent="0.3">
      <c r="A109" s="14" t="s">
        <v>206</v>
      </c>
      <c r="B109" s="24" t="s">
        <v>222</v>
      </c>
      <c r="C109" s="25" t="s">
        <v>223</v>
      </c>
      <c r="D109" s="10">
        <v>0</v>
      </c>
      <c r="E109" s="26">
        <f t="shared" si="4"/>
        <v>0</v>
      </c>
      <c r="F109" s="12" t="s">
        <v>7</v>
      </c>
    </row>
    <row r="110" spans="1:6" s="27" customFormat="1" x14ac:dyDescent="0.3">
      <c r="A110" s="14"/>
      <c r="B110" s="24" t="s">
        <v>224</v>
      </c>
      <c r="C110" s="25" t="s">
        <v>225</v>
      </c>
      <c r="D110" s="10">
        <v>0</v>
      </c>
      <c r="E110" s="26">
        <f>SUM(E111:E114)</f>
        <v>0</v>
      </c>
      <c r="F110" s="12" t="s">
        <v>7</v>
      </c>
    </row>
    <row r="111" spans="1:6" s="27" customFormat="1" x14ac:dyDescent="0.3">
      <c r="A111" s="14" t="s">
        <v>206</v>
      </c>
      <c r="B111" s="24" t="s">
        <v>226</v>
      </c>
      <c r="C111" s="25" t="s">
        <v>227</v>
      </c>
      <c r="D111" s="10">
        <v>0</v>
      </c>
      <c r="E111" s="26">
        <f>D111</f>
        <v>0</v>
      </c>
      <c r="F111" s="12" t="s">
        <v>7</v>
      </c>
    </row>
    <row r="112" spans="1:6" s="27" customFormat="1" x14ac:dyDescent="0.3">
      <c r="A112" s="14" t="s">
        <v>206</v>
      </c>
      <c r="B112" s="24" t="s">
        <v>228</v>
      </c>
      <c r="C112" s="25" t="s">
        <v>229</v>
      </c>
      <c r="D112" s="10">
        <v>0</v>
      </c>
      <c r="E112" s="26">
        <f>D112</f>
        <v>0</v>
      </c>
      <c r="F112" s="12" t="s">
        <v>7</v>
      </c>
    </row>
    <row r="113" spans="1:6" s="27" customFormat="1" x14ac:dyDescent="0.3">
      <c r="A113" s="14" t="s">
        <v>206</v>
      </c>
      <c r="B113" s="24" t="s">
        <v>230</v>
      </c>
      <c r="C113" s="25" t="s">
        <v>231</v>
      </c>
      <c r="D113" s="10">
        <v>0</v>
      </c>
      <c r="E113" s="26">
        <f>D113</f>
        <v>0</v>
      </c>
      <c r="F113" s="12" t="s">
        <v>7</v>
      </c>
    </row>
    <row r="114" spans="1:6" s="27" customFormat="1" x14ac:dyDescent="0.3">
      <c r="A114" s="14" t="s">
        <v>206</v>
      </c>
      <c r="B114" s="24" t="s">
        <v>232</v>
      </c>
      <c r="C114" s="25" t="s">
        <v>233</v>
      </c>
      <c r="D114" s="10">
        <v>0</v>
      </c>
      <c r="E114" s="26">
        <f>D114</f>
        <v>0</v>
      </c>
      <c r="F114" s="12" t="s">
        <v>7</v>
      </c>
    </row>
    <row r="115" spans="1:6" s="27" customFormat="1" x14ac:dyDescent="0.3">
      <c r="A115" s="14"/>
      <c r="B115" s="24" t="s">
        <v>234</v>
      </c>
      <c r="C115" s="25" t="s">
        <v>235</v>
      </c>
      <c r="D115" s="10">
        <v>0</v>
      </c>
      <c r="E115" s="26">
        <f>D115</f>
        <v>0</v>
      </c>
      <c r="F115" s="12" t="s">
        <v>7</v>
      </c>
    </row>
    <row r="116" spans="1:6" s="27" customFormat="1" x14ac:dyDescent="0.3">
      <c r="A116" s="14"/>
      <c r="B116" s="20" t="s">
        <v>236</v>
      </c>
      <c r="C116" s="21" t="s">
        <v>237</v>
      </c>
      <c r="D116" s="10">
        <v>0</v>
      </c>
      <c r="E116" s="22">
        <f>E117+E128</f>
        <v>37784317</v>
      </c>
      <c r="F116" s="12" t="s">
        <v>7</v>
      </c>
    </row>
    <row r="117" spans="1:6" s="27" customFormat="1" x14ac:dyDescent="0.3">
      <c r="A117" s="14"/>
      <c r="B117" s="24" t="s">
        <v>238</v>
      </c>
      <c r="C117" s="25" t="s">
        <v>239</v>
      </c>
      <c r="D117" s="10">
        <v>0</v>
      </c>
      <c r="E117" s="26">
        <f>SUM(E118:E127)</f>
        <v>30699261</v>
      </c>
      <c r="F117" s="12" t="s">
        <v>7</v>
      </c>
    </row>
    <row r="118" spans="1:6" s="27" customFormat="1" x14ac:dyDescent="0.3">
      <c r="A118" s="14" t="s">
        <v>240</v>
      </c>
      <c r="B118" s="24" t="s">
        <v>241</v>
      </c>
      <c r="C118" s="25" t="s">
        <v>242</v>
      </c>
      <c r="D118" s="10">
        <v>0</v>
      </c>
      <c r="E118" s="26">
        <f t="shared" ref="E118:E127" si="5">D118</f>
        <v>0</v>
      </c>
      <c r="F118" s="12" t="s">
        <v>7</v>
      </c>
    </row>
    <row r="119" spans="1:6" s="27" customFormat="1" ht="26.4" x14ac:dyDescent="0.3">
      <c r="A119" s="14" t="s">
        <v>240</v>
      </c>
      <c r="B119" s="24" t="s">
        <v>243</v>
      </c>
      <c r="C119" s="25" t="s">
        <v>244</v>
      </c>
      <c r="D119" s="10">
        <v>0</v>
      </c>
      <c r="E119" s="26">
        <f t="shared" si="5"/>
        <v>0</v>
      </c>
      <c r="F119" s="12" t="s">
        <v>7</v>
      </c>
    </row>
    <row r="120" spans="1:6" s="27" customFormat="1" x14ac:dyDescent="0.3">
      <c r="A120" s="14" t="s">
        <v>240</v>
      </c>
      <c r="B120" s="24" t="s">
        <v>245</v>
      </c>
      <c r="C120" s="25" t="s">
        <v>246</v>
      </c>
      <c r="D120" s="10">
        <v>28606050</v>
      </c>
      <c r="E120" s="26">
        <f t="shared" si="5"/>
        <v>28606050</v>
      </c>
      <c r="F120" s="12" t="s">
        <v>7</v>
      </c>
    </row>
    <row r="121" spans="1:6" s="27" customFormat="1" x14ac:dyDescent="0.3">
      <c r="A121" s="14" t="s">
        <v>247</v>
      </c>
      <c r="B121" s="24" t="s">
        <v>248</v>
      </c>
      <c r="C121" s="25" t="s">
        <v>249</v>
      </c>
      <c r="D121" s="10">
        <v>0</v>
      </c>
      <c r="E121" s="26">
        <f t="shared" si="5"/>
        <v>0</v>
      </c>
      <c r="F121" s="12" t="s">
        <v>7</v>
      </c>
    </row>
    <row r="122" spans="1:6" s="27" customFormat="1" x14ac:dyDescent="0.3">
      <c r="A122" s="14" t="s">
        <v>211</v>
      </c>
      <c r="B122" s="24" t="s">
        <v>250</v>
      </c>
      <c r="C122" s="25" t="s">
        <v>251</v>
      </c>
      <c r="D122" s="10">
        <v>0</v>
      </c>
      <c r="E122" s="26">
        <f t="shared" si="5"/>
        <v>0</v>
      </c>
      <c r="F122" s="12" t="s">
        <v>7</v>
      </c>
    </row>
    <row r="123" spans="1:6" s="27" customFormat="1" x14ac:dyDescent="0.3">
      <c r="A123" s="14" t="s">
        <v>240</v>
      </c>
      <c r="B123" s="24" t="s">
        <v>252</v>
      </c>
      <c r="C123" s="25" t="s">
        <v>253</v>
      </c>
      <c r="D123" s="10">
        <v>0</v>
      </c>
      <c r="E123" s="26">
        <f t="shared" si="5"/>
        <v>0</v>
      </c>
      <c r="F123" s="12" t="s">
        <v>7</v>
      </c>
    </row>
    <row r="124" spans="1:6" s="27" customFormat="1" ht="39.6" x14ac:dyDescent="0.3">
      <c r="A124" s="14" t="s">
        <v>240</v>
      </c>
      <c r="B124" s="24" t="s">
        <v>254</v>
      </c>
      <c r="C124" s="25" t="s">
        <v>255</v>
      </c>
      <c r="D124" s="10">
        <v>0</v>
      </c>
      <c r="E124" s="26">
        <f t="shared" si="5"/>
        <v>0</v>
      </c>
      <c r="F124" s="12" t="s">
        <v>7</v>
      </c>
    </row>
    <row r="125" spans="1:6" s="27" customFormat="1" ht="39.6" x14ac:dyDescent="0.3">
      <c r="A125" s="14" t="s">
        <v>240</v>
      </c>
      <c r="B125" s="24" t="s">
        <v>256</v>
      </c>
      <c r="C125" s="25" t="s">
        <v>257</v>
      </c>
      <c r="D125" s="10">
        <v>0</v>
      </c>
      <c r="E125" s="26">
        <f t="shared" si="5"/>
        <v>0</v>
      </c>
      <c r="F125" s="12" t="s">
        <v>7</v>
      </c>
    </row>
    <row r="126" spans="1:6" s="27" customFormat="1" x14ac:dyDescent="0.3">
      <c r="A126" s="14" t="s">
        <v>240</v>
      </c>
      <c r="B126" s="24" t="s">
        <v>258</v>
      </c>
      <c r="C126" s="25" t="s">
        <v>259</v>
      </c>
      <c r="D126" s="10">
        <v>2093211</v>
      </c>
      <c r="E126" s="26">
        <f t="shared" si="5"/>
        <v>2093211</v>
      </c>
      <c r="F126" s="12" t="s">
        <v>7</v>
      </c>
    </row>
    <row r="127" spans="1:6" s="27" customFormat="1" x14ac:dyDescent="0.3">
      <c r="A127" s="14" t="s">
        <v>240</v>
      </c>
      <c r="B127" s="24" t="s">
        <v>260</v>
      </c>
      <c r="C127" s="25" t="s">
        <v>261</v>
      </c>
      <c r="D127" s="10">
        <v>0</v>
      </c>
      <c r="E127" s="26">
        <f t="shared" si="5"/>
        <v>0</v>
      </c>
      <c r="F127" s="12" t="s">
        <v>7</v>
      </c>
    </row>
    <row r="128" spans="1:6" s="27" customFormat="1" x14ac:dyDescent="0.3">
      <c r="A128" s="50"/>
      <c r="B128" s="24" t="s">
        <v>262</v>
      </c>
      <c r="C128" s="25" t="s">
        <v>263</v>
      </c>
      <c r="D128" s="10">
        <v>0</v>
      </c>
      <c r="E128" s="26">
        <f>SUM(E129:E133)</f>
        <v>7085056</v>
      </c>
      <c r="F128" s="12" t="s">
        <v>7</v>
      </c>
    </row>
    <row r="129" spans="1:6" s="27" customFormat="1" x14ac:dyDescent="0.3">
      <c r="A129" s="14" t="s">
        <v>240</v>
      </c>
      <c r="B129" s="24" t="s">
        <v>264</v>
      </c>
      <c r="C129" s="25" t="s">
        <v>265</v>
      </c>
      <c r="D129" s="10">
        <v>7085056</v>
      </c>
      <c r="E129" s="26">
        <f t="shared" ref="E129:E134" si="6">D129</f>
        <v>7085056</v>
      </c>
      <c r="F129" s="12" t="s">
        <v>7</v>
      </c>
    </row>
    <row r="130" spans="1:6" s="27" customFormat="1" x14ac:dyDescent="0.3">
      <c r="A130" s="14" t="s">
        <v>240</v>
      </c>
      <c r="B130" s="24" t="s">
        <v>266</v>
      </c>
      <c r="C130" s="25" t="s">
        <v>267</v>
      </c>
      <c r="D130" s="10">
        <v>0</v>
      </c>
      <c r="E130" s="26">
        <f t="shared" si="6"/>
        <v>0</v>
      </c>
      <c r="F130" s="12" t="s">
        <v>7</v>
      </c>
    </row>
    <row r="131" spans="1:6" s="27" customFormat="1" x14ac:dyDescent="0.3">
      <c r="A131" s="14" t="s">
        <v>240</v>
      </c>
      <c r="B131" s="24" t="s">
        <v>268</v>
      </c>
      <c r="C131" s="25" t="s">
        <v>269</v>
      </c>
      <c r="D131" s="10">
        <v>0</v>
      </c>
      <c r="E131" s="26">
        <f t="shared" si="6"/>
        <v>0</v>
      </c>
      <c r="F131" s="12" t="s">
        <v>7</v>
      </c>
    </row>
    <row r="132" spans="1:6" s="27" customFormat="1" x14ac:dyDescent="0.3">
      <c r="A132" s="14" t="s">
        <v>240</v>
      </c>
      <c r="B132" s="24" t="s">
        <v>270</v>
      </c>
      <c r="C132" s="25" t="s">
        <v>271</v>
      </c>
      <c r="D132" s="10">
        <v>0</v>
      </c>
      <c r="E132" s="26">
        <f t="shared" si="6"/>
        <v>0</v>
      </c>
      <c r="F132" s="12" t="s">
        <v>7</v>
      </c>
    </row>
    <row r="133" spans="1:6" s="27" customFormat="1" ht="39.6" x14ac:dyDescent="0.3">
      <c r="A133" s="14" t="s">
        <v>240</v>
      </c>
      <c r="B133" s="28" t="s">
        <v>272</v>
      </c>
      <c r="C133" s="29" t="s">
        <v>273</v>
      </c>
      <c r="D133" s="10">
        <v>0</v>
      </c>
      <c r="E133" s="26">
        <f t="shared" si="6"/>
        <v>0</v>
      </c>
      <c r="F133" s="12" t="s">
        <v>7</v>
      </c>
    </row>
    <row r="134" spans="1:6" s="27" customFormat="1" x14ac:dyDescent="0.3">
      <c r="A134" s="14"/>
      <c r="B134" s="20" t="s">
        <v>274</v>
      </c>
      <c r="C134" s="21" t="s">
        <v>275</v>
      </c>
      <c r="D134" s="10">
        <v>0</v>
      </c>
      <c r="E134" s="26">
        <f t="shared" si="6"/>
        <v>0</v>
      </c>
      <c r="F134" s="12" t="s">
        <v>7</v>
      </c>
    </row>
    <row r="135" spans="1:6" s="27" customFormat="1" x14ac:dyDescent="0.3">
      <c r="A135" s="51"/>
      <c r="B135" s="52" t="s">
        <v>276</v>
      </c>
      <c r="C135" s="53" t="s">
        <v>277</v>
      </c>
      <c r="D135" s="10">
        <v>0</v>
      </c>
      <c r="E135" s="54">
        <f>E136+E140+E141</f>
        <v>2555791</v>
      </c>
      <c r="F135" s="12" t="s">
        <v>7</v>
      </c>
    </row>
    <row r="136" spans="1:6" s="27" customFormat="1" x14ac:dyDescent="0.3">
      <c r="A136" s="14"/>
      <c r="B136" s="46" t="s">
        <v>278</v>
      </c>
      <c r="C136" s="47" t="s">
        <v>279</v>
      </c>
      <c r="D136" s="10">
        <v>0</v>
      </c>
      <c r="E136" s="26">
        <f>SUM(E137:E139)</f>
        <v>2545584</v>
      </c>
      <c r="F136" s="12" t="s">
        <v>7</v>
      </c>
    </row>
    <row r="137" spans="1:6" s="27" customFormat="1" ht="26.4" x14ac:dyDescent="0.3">
      <c r="A137" s="14" t="s">
        <v>247</v>
      </c>
      <c r="B137" s="46" t="s">
        <v>280</v>
      </c>
      <c r="C137" s="47" t="s">
        <v>281</v>
      </c>
      <c r="D137" s="10">
        <v>0</v>
      </c>
      <c r="E137" s="26">
        <f>D137</f>
        <v>0</v>
      </c>
      <c r="F137" s="12" t="s">
        <v>7</v>
      </c>
    </row>
    <row r="138" spans="1:6" s="27" customFormat="1" ht="26.4" x14ac:dyDescent="0.3">
      <c r="A138" s="14" t="s">
        <v>240</v>
      </c>
      <c r="B138" s="46" t="s">
        <v>282</v>
      </c>
      <c r="C138" s="47" t="s">
        <v>283</v>
      </c>
      <c r="D138" s="10">
        <v>0</v>
      </c>
      <c r="E138" s="26">
        <f>D138</f>
        <v>0</v>
      </c>
      <c r="F138" s="12" t="s">
        <v>7</v>
      </c>
    </row>
    <row r="139" spans="1:6" s="27" customFormat="1" x14ac:dyDescent="0.3">
      <c r="A139" s="14" t="s">
        <v>240</v>
      </c>
      <c r="B139" s="55" t="s">
        <v>284</v>
      </c>
      <c r="C139" s="56" t="s">
        <v>285</v>
      </c>
      <c r="D139" s="10">
        <v>2545584</v>
      </c>
      <c r="E139" s="26">
        <f>D139</f>
        <v>2545584</v>
      </c>
      <c r="F139" s="12" t="s">
        <v>7</v>
      </c>
    </row>
    <row r="140" spans="1:6" s="27" customFormat="1" x14ac:dyDescent="0.3">
      <c r="A140" s="14" t="s">
        <v>240</v>
      </c>
      <c r="B140" s="55" t="s">
        <v>286</v>
      </c>
      <c r="C140" s="56" t="s">
        <v>287</v>
      </c>
      <c r="D140" s="10">
        <v>0</v>
      </c>
      <c r="E140" s="26">
        <f>D140</f>
        <v>0</v>
      </c>
      <c r="F140" s="12" t="s">
        <v>7</v>
      </c>
    </row>
    <row r="141" spans="1:6" s="27" customFormat="1" x14ac:dyDescent="0.3">
      <c r="A141" s="14" t="s">
        <v>211</v>
      </c>
      <c r="B141" s="24" t="s">
        <v>288</v>
      </c>
      <c r="C141" s="25" t="s">
        <v>289</v>
      </c>
      <c r="D141" s="10">
        <v>10207</v>
      </c>
      <c r="E141" s="26">
        <f>D141</f>
        <v>10207</v>
      </c>
      <c r="F141" s="12" t="s">
        <v>7</v>
      </c>
    </row>
    <row r="142" spans="1:6" s="27" customFormat="1" x14ac:dyDescent="0.3">
      <c r="A142" s="14"/>
      <c r="B142" s="20" t="s">
        <v>290</v>
      </c>
      <c r="C142" s="21" t="s">
        <v>291</v>
      </c>
      <c r="D142" s="10">
        <v>0</v>
      </c>
      <c r="E142" s="22">
        <f>SUM(E143:E145)</f>
        <v>0</v>
      </c>
      <c r="F142" s="12" t="s">
        <v>7</v>
      </c>
    </row>
    <row r="143" spans="1:6" s="27" customFormat="1" x14ac:dyDescent="0.3">
      <c r="A143" s="14"/>
      <c r="B143" s="46" t="s">
        <v>292</v>
      </c>
      <c r="C143" s="47" t="s">
        <v>293</v>
      </c>
      <c r="D143" s="10">
        <v>0</v>
      </c>
      <c r="E143" s="26">
        <f>D143</f>
        <v>0</v>
      </c>
      <c r="F143" s="12" t="s">
        <v>7</v>
      </c>
    </row>
    <row r="144" spans="1:6" s="27" customFormat="1" x14ac:dyDescent="0.3">
      <c r="A144" s="14"/>
      <c r="B144" s="24" t="s">
        <v>294</v>
      </c>
      <c r="C144" s="25" t="s">
        <v>295</v>
      </c>
      <c r="D144" s="10">
        <v>0</v>
      </c>
      <c r="E144" s="26">
        <f>D144</f>
        <v>0</v>
      </c>
      <c r="F144" s="12" t="s">
        <v>7</v>
      </c>
    </row>
    <row r="145" spans="1:8" s="27" customFormat="1" x14ac:dyDescent="0.3">
      <c r="A145" s="14"/>
      <c r="B145" s="24" t="s">
        <v>296</v>
      </c>
      <c r="C145" s="25" t="s">
        <v>297</v>
      </c>
      <c r="D145" s="10">
        <v>0</v>
      </c>
      <c r="E145" s="26">
        <f>D145</f>
        <v>0</v>
      </c>
      <c r="F145" s="12" t="s">
        <v>7</v>
      </c>
    </row>
    <row r="146" spans="1:8" s="27" customFormat="1" x14ac:dyDescent="0.3">
      <c r="A146" s="14"/>
      <c r="B146" s="20" t="s">
        <v>298</v>
      </c>
      <c r="C146" s="21" t="s">
        <v>299</v>
      </c>
      <c r="D146" s="10">
        <v>38570</v>
      </c>
      <c r="E146" s="26">
        <f>D146</f>
        <v>38570</v>
      </c>
      <c r="F146" s="12" t="s">
        <v>7</v>
      </c>
    </row>
    <row r="147" spans="1:8" s="27" customFormat="1" x14ac:dyDescent="0.3">
      <c r="A147" s="14"/>
      <c r="B147" s="20" t="s">
        <v>300</v>
      </c>
      <c r="C147" s="21" t="s">
        <v>301</v>
      </c>
      <c r="D147" s="10">
        <v>0</v>
      </c>
      <c r="E147" s="22">
        <f>SUM(E148:E152)</f>
        <v>990456</v>
      </c>
      <c r="F147" s="12" t="s">
        <v>7</v>
      </c>
    </row>
    <row r="148" spans="1:8" s="27" customFormat="1" x14ac:dyDescent="0.3">
      <c r="A148" s="14"/>
      <c r="B148" s="24" t="s">
        <v>302</v>
      </c>
      <c r="C148" s="25" t="s">
        <v>303</v>
      </c>
      <c r="D148" s="10">
        <v>399970</v>
      </c>
      <c r="E148" s="26">
        <f>D148</f>
        <v>399970</v>
      </c>
      <c r="F148" s="12" t="s">
        <v>7</v>
      </c>
      <c r="H148" s="27" t="s">
        <v>304</v>
      </c>
    </row>
    <row r="149" spans="1:8" s="27" customFormat="1" x14ac:dyDescent="0.3">
      <c r="A149" s="14"/>
      <c r="B149" s="24" t="s">
        <v>305</v>
      </c>
      <c r="C149" s="25" t="s">
        <v>306</v>
      </c>
      <c r="D149" s="10">
        <v>0</v>
      </c>
      <c r="E149" s="26">
        <f>D149</f>
        <v>0</v>
      </c>
      <c r="F149" s="12" t="s">
        <v>7</v>
      </c>
    </row>
    <row r="150" spans="1:8" s="27" customFormat="1" x14ac:dyDescent="0.3">
      <c r="A150" s="14"/>
      <c r="B150" s="24" t="s">
        <v>307</v>
      </c>
      <c r="C150" s="25" t="s">
        <v>308</v>
      </c>
      <c r="D150" s="10">
        <v>327118</v>
      </c>
      <c r="E150" s="26">
        <f>D150</f>
        <v>327118</v>
      </c>
      <c r="F150" s="12" t="s">
        <v>7</v>
      </c>
    </row>
    <row r="151" spans="1:8" s="27" customFormat="1" x14ac:dyDescent="0.3">
      <c r="A151" s="14"/>
      <c r="B151" s="24" t="s">
        <v>309</v>
      </c>
      <c r="C151" s="25" t="s">
        <v>310</v>
      </c>
      <c r="D151" s="10">
        <v>0</v>
      </c>
      <c r="E151" s="26">
        <f>D151</f>
        <v>0</v>
      </c>
      <c r="F151" s="12" t="s">
        <v>7</v>
      </c>
    </row>
    <row r="152" spans="1:8" s="27" customFormat="1" ht="15.6" thickBot="1" x14ac:dyDescent="0.35">
      <c r="A152" s="33"/>
      <c r="B152" s="34" t="s">
        <v>311</v>
      </c>
      <c r="C152" s="35" t="s">
        <v>312</v>
      </c>
      <c r="D152" s="10">
        <v>263368</v>
      </c>
      <c r="E152" s="26">
        <f>D152</f>
        <v>263368</v>
      </c>
      <c r="F152" s="12" t="s">
        <v>7</v>
      </c>
    </row>
    <row r="153" spans="1:8" s="27" customFormat="1" x14ac:dyDescent="0.3">
      <c r="A153" s="30"/>
      <c r="B153" s="36" t="s">
        <v>313</v>
      </c>
      <c r="C153" s="37" t="s">
        <v>314</v>
      </c>
      <c r="D153" s="10">
        <v>0</v>
      </c>
      <c r="E153" s="38">
        <f>SUM(E154:E155)</f>
        <v>0</v>
      </c>
      <c r="F153" s="12" t="s">
        <v>7</v>
      </c>
    </row>
    <row r="154" spans="1:8" s="27" customFormat="1" x14ac:dyDescent="0.3">
      <c r="A154" s="14"/>
      <c r="B154" s="20" t="s">
        <v>315</v>
      </c>
      <c r="C154" s="21" t="s">
        <v>316</v>
      </c>
      <c r="D154" s="10">
        <v>0</v>
      </c>
      <c r="E154" s="26">
        <f>D154</f>
        <v>0</v>
      </c>
      <c r="F154" s="12" t="s">
        <v>7</v>
      </c>
    </row>
    <row r="155" spans="1:8" s="27" customFormat="1" ht="15.6" thickBot="1" x14ac:dyDescent="0.35">
      <c r="A155" s="33"/>
      <c r="B155" s="57" t="s">
        <v>317</v>
      </c>
      <c r="C155" s="58" t="s">
        <v>318</v>
      </c>
      <c r="D155" s="10">
        <v>0</v>
      </c>
      <c r="E155" s="26">
        <f>D155</f>
        <v>0</v>
      </c>
      <c r="F155" s="12" t="s">
        <v>7</v>
      </c>
    </row>
    <row r="156" spans="1:8" s="27" customFormat="1" x14ac:dyDescent="0.3">
      <c r="A156" s="30"/>
      <c r="B156" s="36" t="s">
        <v>319</v>
      </c>
      <c r="C156" s="37" t="s">
        <v>320</v>
      </c>
      <c r="D156" s="10">
        <v>0</v>
      </c>
      <c r="E156" s="38">
        <f>SUM(E157:E160)</f>
        <v>47582533</v>
      </c>
      <c r="F156" s="12" t="s">
        <v>7</v>
      </c>
    </row>
    <row r="157" spans="1:8" s="27" customFormat="1" x14ac:dyDescent="0.3">
      <c r="A157" s="14"/>
      <c r="B157" s="20" t="s">
        <v>321</v>
      </c>
      <c r="C157" s="21" t="s">
        <v>322</v>
      </c>
      <c r="D157" s="10">
        <v>29578</v>
      </c>
      <c r="E157" s="26">
        <f>D157</f>
        <v>29578</v>
      </c>
      <c r="F157" s="12" t="s">
        <v>7</v>
      </c>
    </row>
    <row r="158" spans="1:8" s="27" customFormat="1" x14ac:dyDescent="0.3">
      <c r="A158" s="14"/>
      <c r="B158" s="20" t="s">
        <v>323</v>
      </c>
      <c r="C158" s="21" t="s">
        <v>324</v>
      </c>
      <c r="D158" s="10">
        <v>47552955</v>
      </c>
      <c r="E158" s="26">
        <f>D158</f>
        <v>47552955</v>
      </c>
      <c r="F158" s="12" t="s">
        <v>7</v>
      </c>
    </row>
    <row r="159" spans="1:8" s="27" customFormat="1" x14ac:dyDescent="0.3">
      <c r="A159" s="14"/>
      <c r="B159" s="20" t="s">
        <v>325</v>
      </c>
      <c r="C159" s="21" t="s">
        <v>326</v>
      </c>
      <c r="D159" s="10">
        <v>0</v>
      </c>
      <c r="E159" s="26">
        <f>D159</f>
        <v>0</v>
      </c>
      <c r="F159" s="12" t="s">
        <v>7</v>
      </c>
    </row>
    <row r="160" spans="1:8" s="27" customFormat="1" ht="15.6" thickBot="1" x14ac:dyDescent="0.35">
      <c r="A160" s="33"/>
      <c r="B160" s="57" t="s">
        <v>327</v>
      </c>
      <c r="C160" s="58" t="s">
        <v>328</v>
      </c>
      <c r="D160" s="10">
        <v>0</v>
      </c>
      <c r="E160" s="26">
        <f>D160</f>
        <v>0</v>
      </c>
      <c r="F160" s="12" t="s">
        <v>7</v>
      </c>
    </row>
    <row r="161" spans="1:6" s="27" customFormat="1" x14ac:dyDescent="0.3">
      <c r="A161" s="30"/>
      <c r="B161" s="36" t="s">
        <v>329</v>
      </c>
      <c r="C161" s="37" t="s">
        <v>330</v>
      </c>
      <c r="D161" s="10">
        <v>0</v>
      </c>
      <c r="E161" s="38">
        <f>E162+E165</f>
        <v>46241</v>
      </c>
      <c r="F161" s="12" t="s">
        <v>7</v>
      </c>
    </row>
    <row r="162" spans="1:6" s="27" customFormat="1" x14ac:dyDescent="0.3">
      <c r="A162" s="14"/>
      <c r="B162" s="15" t="s">
        <v>331</v>
      </c>
      <c r="C162" s="16" t="s">
        <v>332</v>
      </c>
      <c r="D162" s="10">
        <v>0</v>
      </c>
      <c r="E162" s="17">
        <f>SUM(E163:E164)</f>
        <v>14816</v>
      </c>
      <c r="F162" s="12" t="s">
        <v>7</v>
      </c>
    </row>
    <row r="163" spans="1:6" s="27" customFormat="1" x14ac:dyDescent="0.3">
      <c r="A163" s="49"/>
      <c r="B163" s="20" t="s">
        <v>333</v>
      </c>
      <c r="C163" s="21" t="s">
        <v>334</v>
      </c>
      <c r="D163" s="10">
        <v>14816</v>
      </c>
      <c r="E163" s="26">
        <f>D163</f>
        <v>14816</v>
      </c>
      <c r="F163" s="12" t="s">
        <v>7</v>
      </c>
    </row>
    <row r="164" spans="1:6" s="27" customFormat="1" x14ac:dyDescent="0.3">
      <c r="A164" s="14" t="s">
        <v>247</v>
      </c>
      <c r="B164" s="20" t="s">
        <v>335</v>
      </c>
      <c r="C164" s="21" t="s">
        <v>336</v>
      </c>
      <c r="D164" s="10">
        <v>0</v>
      </c>
      <c r="E164" s="26">
        <f>D164</f>
        <v>0</v>
      </c>
      <c r="F164" s="12" t="s">
        <v>7</v>
      </c>
    </row>
    <row r="165" spans="1:6" s="27" customFormat="1" x14ac:dyDescent="0.3">
      <c r="A165" s="14"/>
      <c r="B165" s="15" t="s">
        <v>337</v>
      </c>
      <c r="C165" s="16" t="s">
        <v>338</v>
      </c>
      <c r="D165" s="10">
        <v>0</v>
      </c>
      <c r="E165" s="17">
        <f>SUM(E166:E167)</f>
        <v>31425</v>
      </c>
      <c r="F165" s="12" t="s">
        <v>7</v>
      </c>
    </row>
    <row r="166" spans="1:6" s="27" customFormat="1" x14ac:dyDescent="0.3">
      <c r="A166" s="14"/>
      <c r="B166" s="20" t="s">
        <v>339</v>
      </c>
      <c r="C166" s="21" t="s">
        <v>340</v>
      </c>
      <c r="D166" s="10">
        <v>31425</v>
      </c>
      <c r="E166" s="26">
        <f>D166</f>
        <v>31425</v>
      </c>
      <c r="F166" s="12" t="s">
        <v>7</v>
      </c>
    </row>
    <row r="167" spans="1:6" s="27" customFormat="1" ht="15.6" thickBot="1" x14ac:dyDescent="0.35">
      <c r="A167" s="33" t="s">
        <v>247</v>
      </c>
      <c r="B167" s="57" t="s">
        <v>341</v>
      </c>
      <c r="C167" s="58" t="s">
        <v>342</v>
      </c>
      <c r="D167" s="10">
        <v>0</v>
      </c>
      <c r="E167" s="26">
        <f>D167</f>
        <v>0</v>
      </c>
      <c r="F167" s="12" t="s">
        <v>7</v>
      </c>
    </row>
    <row r="168" spans="1:6" s="27" customFormat="1" x14ac:dyDescent="0.3">
      <c r="A168" s="59"/>
      <c r="B168" s="8" t="s">
        <v>343</v>
      </c>
      <c r="C168" s="9" t="s">
        <v>344</v>
      </c>
      <c r="D168" s="10">
        <v>0</v>
      </c>
      <c r="E168" s="11">
        <f>SUM(E169:E172)</f>
        <v>0</v>
      </c>
      <c r="F168" s="12" t="s">
        <v>7</v>
      </c>
    </row>
    <row r="169" spans="1:6" s="27" customFormat="1" x14ac:dyDescent="0.3">
      <c r="A169" s="14"/>
      <c r="B169" s="15" t="s">
        <v>345</v>
      </c>
      <c r="C169" s="16" t="s">
        <v>346</v>
      </c>
      <c r="D169" s="10">
        <v>0</v>
      </c>
      <c r="E169" s="26">
        <f>D169</f>
        <v>0</v>
      </c>
      <c r="F169" s="12" t="s">
        <v>7</v>
      </c>
    </row>
    <row r="170" spans="1:6" s="27" customFormat="1" x14ac:dyDescent="0.3">
      <c r="A170" s="14"/>
      <c r="B170" s="15" t="s">
        <v>347</v>
      </c>
      <c r="C170" s="16" t="s">
        <v>348</v>
      </c>
      <c r="D170" s="10">
        <v>0</v>
      </c>
      <c r="E170" s="26">
        <f>D170</f>
        <v>0</v>
      </c>
      <c r="F170" s="12" t="s">
        <v>7</v>
      </c>
    </row>
    <row r="171" spans="1:6" s="27" customFormat="1" x14ac:dyDescent="0.3">
      <c r="A171" s="14"/>
      <c r="B171" s="15" t="s">
        <v>349</v>
      </c>
      <c r="C171" s="16" t="s">
        <v>350</v>
      </c>
      <c r="D171" s="10">
        <v>0</v>
      </c>
      <c r="E171" s="26">
        <f>D171</f>
        <v>0</v>
      </c>
      <c r="F171" s="12" t="s">
        <v>7</v>
      </c>
    </row>
    <row r="172" spans="1:6" s="27" customFormat="1" ht="15.6" thickBot="1" x14ac:dyDescent="0.35">
      <c r="A172" s="33"/>
      <c r="B172" s="60" t="s">
        <v>351</v>
      </c>
      <c r="C172" s="61" t="s">
        <v>352</v>
      </c>
      <c r="D172" s="10">
        <v>0</v>
      </c>
      <c r="E172" s="26">
        <f>D172</f>
        <v>0</v>
      </c>
      <c r="F172" s="12" t="s">
        <v>7</v>
      </c>
    </row>
    <row r="173" spans="1:6" s="27" customFormat="1" ht="15.75" customHeight="1" x14ac:dyDescent="0.3">
      <c r="A173" s="62"/>
      <c r="B173" s="15" t="s">
        <v>353</v>
      </c>
      <c r="C173" s="16" t="s">
        <v>354</v>
      </c>
      <c r="D173" s="10">
        <v>0</v>
      </c>
      <c r="E173" s="17">
        <f>E174+E175+E184+E185+E191+E195+E196</f>
        <v>75349486.900000036</v>
      </c>
      <c r="F173" s="63" t="s">
        <v>355</v>
      </c>
    </row>
    <row r="174" spans="1:6" s="27" customFormat="1" ht="15.75" customHeight="1" x14ac:dyDescent="0.3">
      <c r="A174" s="49"/>
      <c r="B174" s="15" t="s">
        <v>356</v>
      </c>
      <c r="C174" s="16" t="s">
        <v>357</v>
      </c>
      <c r="D174" s="10">
        <v>20679541</v>
      </c>
      <c r="E174" s="26">
        <f>D174</f>
        <v>20679541</v>
      </c>
      <c r="F174" s="64" t="s">
        <v>355</v>
      </c>
    </row>
    <row r="175" spans="1:6" s="27" customFormat="1" ht="15.75" customHeight="1" x14ac:dyDescent="0.3">
      <c r="A175" s="49"/>
      <c r="B175" s="15" t="s">
        <v>358</v>
      </c>
      <c r="C175" s="16" t="s">
        <v>359</v>
      </c>
      <c r="D175" s="10">
        <v>0</v>
      </c>
      <c r="E175" s="17">
        <f>E176+E177+SUM(E181:E183)</f>
        <v>53910177</v>
      </c>
      <c r="F175" s="49" t="s">
        <v>7</v>
      </c>
    </row>
    <row r="176" spans="1:6" s="27" customFormat="1" ht="15.75" customHeight="1" x14ac:dyDescent="0.3">
      <c r="A176" s="49"/>
      <c r="B176" s="20" t="s">
        <v>360</v>
      </c>
      <c r="C176" s="21" t="s">
        <v>361</v>
      </c>
      <c r="D176" s="10">
        <v>0</v>
      </c>
      <c r="E176" s="22">
        <f>D176</f>
        <v>0</v>
      </c>
      <c r="F176" s="49" t="s">
        <v>7</v>
      </c>
    </row>
    <row r="177" spans="1:6" s="27" customFormat="1" ht="15.75" customHeight="1" x14ac:dyDescent="0.3">
      <c r="A177" s="49"/>
      <c r="B177" s="20" t="s">
        <v>362</v>
      </c>
      <c r="C177" s="21" t="s">
        <v>363</v>
      </c>
      <c r="D177" s="10">
        <v>0</v>
      </c>
      <c r="E177" s="22">
        <f>SUM(E178:E180)</f>
        <v>4924774</v>
      </c>
      <c r="F177" s="49" t="s">
        <v>7</v>
      </c>
    </row>
    <row r="178" spans="1:6" s="27" customFormat="1" ht="15.75" customHeight="1" x14ac:dyDescent="0.3">
      <c r="A178" s="49"/>
      <c r="B178" s="24" t="s">
        <v>364</v>
      </c>
      <c r="C178" s="25" t="s">
        <v>365</v>
      </c>
      <c r="D178" s="10">
        <v>4924774</v>
      </c>
      <c r="E178" s="26">
        <f t="shared" ref="E178:E184" si="7">D178</f>
        <v>4924774</v>
      </c>
      <c r="F178" s="49" t="s">
        <v>7</v>
      </c>
    </row>
    <row r="179" spans="1:6" s="27" customFormat="1" ht="15.75" customHeight="1" x14ac:dyDescent="0.3">
      <c r="A179" s="49"/>
      <c r="B179" s="24" t="s">
        <v>366</v>
      </c>
      <c r="C179" s="25" t="s">
        <v>367</v>
      </c>
      <c r="D179" s="10">
        <v>0</v>
      </c>
      <c r="E179" s="26">
        <f t="shared" si="7"/>
        <v>0</v>
      </c>
      <c r="F179" s="49" t="s">
        <v>7</v>
      </c>
    </row>
    <row r="180" spans="1:6" s="27" customFormat="1" ht="15.75" customHeight="1" x14ac:dyDescent="0.3">
      <c r="A180" s="49"/>
      <c r="B180" s="24" t="s">
        <v>368</v>
      </c>
      <c r="C180" s="25" t="s">
        <v>369</v>
      </c>
      <c r="D180" s="10">
        <v>0</v>
      </c>
      <c r="E180" s="26">
        <f t="shared" si="7"/>
        <v>0</v>
      </c>
      <c r="F180" s="49" t="s">
        <v>7</v>
      </c>
    </row>
    <row r="181" spans="1:6" s="27" customFormat="1" ht="15.75" customHeight="1" x14ac:dyDescent="0.3">
      <c r="A181" s="49"/>
      <c r="B181" s="20" t="s">
        <v>370</v>
      </c>
      <c r="C181" s="21" t="s">
        <v>371</v>
      </c>
      <c r="D181" s="10">
        <v>36212657</v>
      </c>
      <c r="E181" s="22">
        <f t="shared" si="7"/>
        <v>36212657</v>
      </c>
      <c r="F181" s="49" t="s">
        <v>7</v>
      </c>
    </row>
    <row r="182" spans="1:6" s="27" customFormat="1" ht="15.75" customHeight="1" x14ac:dyDescent="0.3">
      <c r="A182" s="49"/>
      <c r="B182" s="20" t="s">
        <v>372</v>
      </c>
      <c r="C182" s="21" t="s">
        <v>373</v>
      </c>
      <c r="D182" s="10">
        <v>5724</v>
      </c>
      <c r="E182" s="22">
        <f t="shared" si="7"/>
        <v>5724</v>
      </c>
      <c r="F182" s="49" t="s">
        <v>7</v>
      </c>
    </row>
    <row r="183" spans="1:6" s="27" customFormat="1" ht="15.75" customHeight="1" x14ac:dyDescent="0.3">
      <c r="A183" s="49"/>
      <c r="B183" s="20" t="s">
        <v>374</v>
      </c>
      <c r="C183" s="21" t="s">
        <v>375</v>
      </c>
      <c r="D183" s="10">
        <v>12767022</v>
      </c>
      <c r="E183" s="22">
        <f t="shared" si="7"/>
        <v>12767022</v>
      </c>
      <c r="F183" s="49" t="s">
        <v>7</v>
      </c>
    </row>
    <row r="184" spans="1:6" s="27" customFormat="1" ht="15.75" customHeight="1" x14ac:dyDescent="0.3">
      <c r="A184" s="49"/>
      <c r="B184" s="15" t="s">
        <v>376</v>
      </c>
      <c r="C184" s="16" t="s">
        <v>377</v>
      </c>
      <c r="D184" s="10">
        <v>520459</v>
      </c>
      <c r="E184" s="17">
        <f t="shared" si="7"/>
        <v>520459</v>
      </c>
      <c r="F184" s="49" t="s">
        <v>7</v>
      </c>
    </row>
    <row r="185" spans="1:6" s="27" customFormat="1" ht="15.75" customHeight="1" x14ac:dyDescent="0.3">
      <c r="A185" s="14"/>
      <c r="B185" s="15" t="s">
        <v>378</v>
      </c>
      <c r="C185" s="16" t="s">
        <v>379</v>
      </c>
      <c r="D185" s="10">
        <v>0</v>
      </c>
      <c r="E185" s="17">
        <f>SUM(E186:E190)</f>
        <v>0</v>
      </c>
      <c r="F185" s="49" t="s">
        <v>7</v>
      </c>
    </row>
    <row r="186" spans="1:6" s="27" customFormat="1" ht="15.75" customHeight="1" x14ac:dyDescent="0.3">
      <c r="A186" s="14"/>
      <c r="B186" s="20" t="s">
        <v>380</v>
      </c>
      <c r="C186" s="21" t="s">
        <v>381</v>
      </c>
      <c r="D186" s="10">
        <v>0</v>
      </c>
      <c r="E186" s="22">
        <f>D186</f>
        <v>0</v>
      </c>
      <c r="F186" s="49" t="s">
        <v>7</v>
      </c>
    </row>
    <row r="187" spans="1:6" s="27" customFormat="1" ht="15.75" customHeight="1" x14ac:dyDescent="0.3">
      <c r="A187" s="14"/>
      <c r="B187" s="20" t="s">
        <v>382</v>
      </c>
      <c r="C187" s="21" t="s">
        <v>383</v>
      </c>
      <c r="D187" s="10">
        <v>0</v>
      </c>
      <c r="E187" s="22">
        <f>D187</f>
        <v>0</v>
      </c>
      <c r="F187" s="49" t="s">
        <v>7</v>
      </c>
    </row>
    <row r="188" spans="1:6" s="27" customFormat="1" ht="15.75" customHeight="1" x14ac:dyDescent="0.3">
      <c r="A188" s="14"/>
      <c r="B188" s="20" t="s">
        <v>384</v>
      </c>
      <c r="C188" s="21" t="s">
        <v>385</v>
      </c>
      <c r="D188" s="10">
        <v>0</v>
      </c>
      <c r="E188" s="22">
        <f>D188</f>
        <v>0</v>
      </c>
      <c r="F188" s="49" t="s">
        <v>7</v>
      </c>
    </row>
    <row r="189" spans="1:6" s="27" customFormat="1" ht="15.75" customHeight="1" x14ac:dyDescent="0.3">
      <c r="A189" s="14"/>
      <c r="B189" s="20" t="s">
        <v>386</v>
      </c>
      <c r="C189" s="21" t="s">
        <v>387</v>
      </c>
      <c r="D189" s="10">
        <v>0</v>
      </c>
      <c r="E189" s="22">
        <f>D189</f>
        <v>0</v>
      </c>
      <c r="F189" s="49" t="s">
        <v>7</v>
      </c>
    </row>
    <row r="190" spans="1:6" s="27" customFormat="1" ht="15.75" customHeight="1" x14ac:dyDescent="0.3">
      <c r="A190" s="14"/>
      <c r="B190" s="20" t="s">
        <v>388</v>
      </c>
      <c r="C190" s="21" t="s">
        <v>389</v>
      </c>
      <c r="D190" s="10">
        <v>0</v>
      </c>
      <c r="E190" s="26">
        <f>D190</f>
        <v>0</v>
      </c>
      <c r="F190" s="49" t="s">
        <v>7</v>
      </c>
    </row>
    <row r="191" spans="1:6" s="27" customFormat="1" ht="15.75" customHeight="1" x14ac:dyDescent="0.3">
      <c r="A191" s="49"/>
      <c r="B191" s="15" t="s">
        <v>390</v>
      </c>
      <c r="C191" s="16" t="s">
        <v>391</v>
      </c>
      <c r="D191" s="10">
        <v>0</v>
      </c>
      <c r="E191" s="17">
        <f>SUM(E192:E194)</f>
        <v>0</v>
      </c>
      <c r="F191" s="49" t="s">
        <v>7</v>
      </c>
    </row>
    <row r="192" spans="1:6" s="27" customFormat="1" ht="15.75" customHeight="1" x14ac:dyDescent="0.3">
      <c r="A192" s="14"/>
      <c r="B192" s="20" t="s">
        <v>392</v>
      </c>
      <c r="C192" s="21" t="s">
        <v>393</v>
      </c>
      <c r="D192" s="10">
        <v>0</v>
      </c>
      <c r="E192" s="26">
        <f>D192</f>
        <v>0</v>
      </c>
      <c r="F192" s="49" t="s">
        <v>7</v>
      </c>
    </row>
    <row r="193" spans="1:7" s="27" customFormat="1" ht="15" customHeight="1" x14ac:dyDescent="0.3">
      <c r="A193" s="14"/>
      <c r="B193" s="65" t="s">
        <v>394</v>
      </c>
      <c r="C193" s="66" t="s">
        <v>395</v>
      </c>
      <c r="D193" s="10">
        <v>0</v>
      </c>
      <c r="E193" s="26">
        <f>D193</f>
        <v>0</v>
      </c>
      <c r="F193" s="49" t="s">
        <v>7</v>
      </c>
    </row>
    <row r="194" spans="1:7" s="27" customFormat="1" ht="15.75" customHeight="1" x14ac:dyDescent="0.3">
      <c r="A194" s="14"/>
      <c r="B194" s="20" t="s">
        <v>396</v>
      </c>
      <c r="C194" s="21" t="s">
        <v>397</v>
      </c>
      <c r="D194" s="10">
        <v>0</v>
      </c>
      <c r="E194" s="26">
        <f>D194</f>
        <v>0</v>
      </c>
      <c r="F194" s="49" t="s">
        <v>7</v>
      </c>
    </row>
    <row r="195" spans="1:7" s="27" customFormat="1" ht="15.75" customHeight="1" x14ac:dyDescent="0.3">
      <c r="A195" s="14"/>
      <c r="B195" s="15" t="s">
        <v>398</v>
      </c>
      <c r="C195" s="16" t="s">
        <v>399</v>
      </c>
      <c r="D195" s="10">
        <v>238695</v>
      </c>
      <c r="E195" s="26">
        <f>D195</f>
        <v>238695</v>
      </c>
      <c r="F195" s="64" t="s">
        <v>355</v>
      </c>
      <c r="G195" s="67"/>
    </row>
    <row r="196" spans="1:7" s="27" customFormat="1" ht="15.75" customHeight="1" thickBot="1" x14ac:dyDescent="0.35">
      <c r="A196" s="33"/>
      <c r="B196" s="60" t="s">
        <v>400</v>
      </c>
      <c r="C196" s="61" t="s">
        <v>401</v>
      </c>
      <c r="D196" s="10">
        <v>614.90000003762543</v>
      </c>
      <c r="E196" s="26">
        <f>D196</f>
        <v>614.90000003762543</v>
      </c>
      <c r="F196" s="64" t="s">
        <v>355</v>
      </c>
    </row>
    <row r="197" spans="1:7" s="27" customFormat="1" ht="15.75" customHeight="1" x14ac:dyDescent="0.3">
      <c r="A197" s="30"/>
      <c r="B197" s="36" t="s">
        <v>402</v>
      </c>
      <c r="C197" s="37" t="s">
        <v>403</v>
      </c>
      <c r="D197" s="10">
        <v>0</v>
      </c>
      <c r="E197" s="38">
        <f>E198+E199+E205+E213+E218</f>
        <v>37087145</v>
      </c>
      <c r="F197" s="49" t="s">
        <v>7</v>
      </c>
    </row>
    <row r="198" spans="1:7" s="27" customFormat="1" ht="15.75" customHeight="1" x14ac:dyDescent="0.3">
      <c r="A198" s="14"/>
      <c r="B198" s="15" t="s">
        <v>404</v>
      </c>
      <c r="C198" s="16" t="s">
        <v>405</v>
      </c>
      <c r="D198" s="10">
        <v>0</v>
      </c>
      <c r="E198" s="26">
        <f>D198</f>
        <v>0</v>
      </c>
      <c r="F198" s="49" t="s">
        <v>7</v>
      </c>
    </row>
    <row r="199" spans="1:7" s="27" customFormat="1" ht="15.75" customHeight="1" x14ac:dyDescent="0.3">
      <c r="A199" s="14"/>
      <c r="B199" s="15" t="s">
        <v>406</v>
      </c>
      <c r="C199" s="16" t="s">
        <v>407</v>
      </c>
      <c r="D199" s="10">
        <v>0</v>
      </c>
      <c r="E199" s="17">
        <f>SUM(E200:E204)</f>
        <v>23411248</v>
      </c>
      <c r="F199" s="49" t="s">
        <v>7</v>
      </c>
    </row>
    <row r="200" spans="1:7" s="27" customFormat="1" ht="15.75" customHeight="1" x14ac:dyDescent="0.3">
      <c r="A200" s="14"/>
      <c r="B200" s="20" t="s">
        <v>408</v>
      </c>
      <c r="C200" s="21" t="s">
        <v>409</v>
      </c>
      <c r="D200" s="10">
        <v>10472551</v>
      </c>
      <c r="E200" s="26">
        <f>D200</f>
        <v>10472551</v>
      </c>
      <c r="F200" s="49" t="s">
        <v>7</v>
      </c>
    </row>
    <row r="201" spans="1:7" s="27" customFormat="1" ht="15.75" customHeight="1" x14ac:dyDescent="0.3">
      <c r="A201" s="14"/>
      <c r="B201" s="20" t="s">
        <v>410</v>
      </c>
      <c r="C201" s="21" t="s">
        <v>411</v>
      </c>
      <c r="D201" s="10">
        <v>0</v>
      </c>
      <c r="E201" s="26">
        <f>D201</f>
        <v>0</v>
      </c>
      <c r="F201" s="49" t="s">
        <v>7</v>
      </c>
    </row>
    <row r="202" spans="1:7" s="27" customFormat="1" ht="15.75" customHeight="1" x14ac:dyDescent="0.3">
      <c r="A202" s="14"/>
      <c r="B202" s="20" t="s">
        <v>412</v>
      </c>
      <c r="C202" s="21" t="s">
        <v>413</v>
      </c>
      <c r="D202" s="10">
        <v>0</v>
      </c>
      <c r="E202" s="26">
        <f>D202</f>
        <v>0</v>
      </c>
      <c r="F202" s="49" t="s">
        <v>7</v>
      </c>
    </row>
    <row r="203" spans="1:7" s="27" customFormat="1" ht="15.75" customHeight="1" x14ac:dyDescent="0.3">
      <c r="A203" s="14"/>
      <c r="B203" s="20" t="s">
        <v>414</v>
      </c>
      <c r="C203" s="21" t="s">
        <v>415</v>
      </c>
      <c r="D203" s="10">
        <v>12938697</v>
      </c>
      <c r="E203" s="26">
        <f>D203</f>
        <v>12938697</v>
      </c>
      <c r="F203" s="49" t="s">
        <v>7</v>
      </c>
    </row>
    <row r="204" spans="1:7" s="27" customFormat="1" ht="15.75" customHeight="1" x14ac:dyDescent="0.3">
      <c r="A204" s="14"/>
      <c r="B204" s="20" t="s">
        <v>416</v>
      </c>
      <c r="C204" s="21" t="s">
        <v>417</v>
      </c>
      <c r="D204" s="10">
        <v>0</v>
      </c>
      <c r="E204" s="26">
        <f>D204</f>
        <v>0</v>
      </c>
      <c r="F204" s="49" t="s">
        <v>7</v>
      </c>
    </row>
    <row r="205" spans="1:7" s="27" customFormat="1" ht="15.75" customHeight="1" x14ac:dyDescent="0.3">
      <c r="A205" s="14"/>
      <c r="B205" s="15" t="s">
        <v>418</v>
      </c>
      <c r="C205" s="16" t="s">
        <v>419</v>
      </c>
      <c r="D205" s="10">
        <v>0</v>
      </c>
      <c r="E205" s="17">
        <f>SUM(E206:E212)</f>
        <v>0</v>
      </c>
      <c r="F205" s="49" t="s">
        <v>7</v>
      </c>
    </row>
    <row r="206" spans="1:7" s="27" customFormat="1" ht="15.75" customHeight="1" x14ac:dyDescent="0.3">
      <c r="A206" s="14"/>
      <c r="B206" s="20" t="s">
        <v>420</v>
      </c>
      <c r="C206" s="21" t="s">
        <v>421</v>
      </c>
      <c r="D206" s="10">
        <v>0</v>
      </c>
      <c r="E206" s="26">
        <f t="shared" ref="E206:E212" si="8">D206</f>
        <v>0</v>
      </c>
      <c r="F206" s="49" t="s">
        <v>7</v>
      </c>
    </row>
    <row r="207" spans="1:7" s="27" customFormat="1" ht="15.75" customHeight="1" x14ac:dyDescent="0.3">
      <c r="A207" s="14"/>
      <c r="B207" s="20" t="s">
        <v>422</v>
      </c>
      <c r="C207" s="21" t="s">
        <v>423</v>
      </c>
      <c r="D207" s="10">
        <v>0</v>
      </c>
      <c r="E207" s="26">
        <f t="shared" si="8"/>
        <v>0</v>
      </c>
      <c r="F207" s="49" t="s">
        <v>7</v>
      </c>
    </row>
    <row r="208" spans="1:7" s="27" customFormat="1" ht="15.75" customHeight="1" x14ac:dyDescent="0.3">
      <c r="A208" s="14"/>
      <c r="B208" s="20" t="s">
        <v>424</v>
      </c>
      <c r="C208" s="21" t="s">
        <v>425</v>
      </c>
      <c r="D208" s="10">
        <v>0</v>
      </c>
      <c r="E208" s="26">
        <f t="shared" si="8"/>
        <v>0</v>
      </c>
      <c r="F208" s="49" t="s">
        <v>7</v>
      </c>
    </row>
    <row r="209" spans="1:6" s="27" customFormat="1" ht="15.75" customHeight="1" x14ac:dyDescent="0.3">
      <c r="A209" s="14"/>
      <c r="B209" s="20" t="s">
        <v>426</v>
      </c>
      <c r="C209" s="21" t="s">
        <v>427</v>
      </c>
      <c r="D209" s="10">
        <v>0</v>
      </c>
      <c r="E209" s="26">
        <f t="shared" si="8"/>
        <v>0</v>
      </c>
      <c r="F209" s="49" t="s">
        <v>7</v>
      </c>
    </row>
    <row r="210" spans="1:6" s="27" customFormat="1" ht="15.75" customHeight="1" x14ac:dyDescent="0.3">
      <c r="A210" s="14"/>
      <c r="B210" s="20" t="s">
        <v>428</v>
      </c>
      <c r="C210" s="21" t="s">
        <v>429</v>
      </c>
      <c r="D210" s="10">
        <v>0</v>
      </c>
      <c r="E210" s="26">
        <f t="shared" si="8"/>
        <v>0</v>
      </c>
      <c r="F210" s="49" t="s">
        <v>7</v>
      </c>
    </row>
    <row r="211" spans="1:6" s="27" customFormat="1" ht="15.75" customHeight="1" x14ac:dyDescent="0.3">
      <c r="A211" s="14"/>
      <c r="B211" s="20" t="s">
        <v>430</v>
      </c>
      <c r="C211" s="21" t="s">
        <v>431</v>
      </c>
      <c r="D211" s="10">
        <v>0</v>
      </c>
      <c r="E211" s="26">
        <f t="shared" si="8"/>
        <v>0</v>
      </c>
      <c r="F211" s="49" t="s">
        <v>7</v>
      </c>
    </row>
    <row r="212" spans="1:6" s="27" customFormat="1" ht="15.75" customHeight="1" x14ac:dyDescent="0.3">
      <c r="A212" s="14"/>
      <c r="B212" s="20" t="s">
        <v>432</v>
      </c>
      <c r="C212" s="21" t="s">
        <v>433</v>
      </c>
      <c r="D212" s="10">
        <v>0</v>
      </c>
      <c r="E212" s="26">
        <f t="shared" si="8"/>
        <v>0</v>
      </c>
      <c r="F212" s="49" t="s">
        <v>7</v>
      </c>
    </row>
    <row r="213" spans="1:6" s="27" customFormat="1" ht="15.75" customHeight="1" x14ac:dyDescent="0.3">
      <c r="A213" s="14"/>
      <c r="B213" s="15" t="s">
        <v>434</v>
      </c>
      <c r="C213" s="16" t="s">
        <v>435</v>
      </c>
      <c r="D213" s="10">
        <v>0</v>
      </c>
      <c r="E213" s="17">
        <f>SUM(E214:E217)</f>
        <v>11390482</v>
      </c>
      <c r="F213" s="49" t="s">
        <v>7</v>
      </c>
    </row>
    <row r="214" spans="1:6" s="27" customFormat="1" ht="15.75" customHeight="1" x14ac:dyDescent="0.3">
      <c r="A214" s="14"/>
      <c r="B214" s="20" t="s">
        <v>436</v>
      </c>
      <c r="C214" s="21" t="s">
        <v>437</v>
      </c>
      <c r="D214" s="10">
        <v>11069087</v>
      </c>
      <c r="E214" s="26">
        <f>D214</f>
        <v>11069087</v>
      </c>
      <c r="F214" s="49" t="s">
        <v>7</v>
      </c>
    </row>
    <row r="215" spans="1:6" s="27" customFormat="1" ht="15.75" customHeight="1" x14ac:dyDescent="0.3">
      <c r="A215" s="14"/>
      <c r="B215" s="20" t="s">
        <v>438</v>
      </c>
      <c r="C215" s="21" t="s">
        <v>439</v>
      </c>
      <c r="D215" s="10">
        <v>321395</v>
      </c>
      <c r="E215" s="26">
        <f>D215</f>
        <v>321395</v>
      </c>
      <c r="F215" s="49" t="s">
        <v>7</v>
      </c>
    </row>
    <row r="216" spans="1:6" s="27" customFormat="1" ht="15.75" customHeight="1" x14ac:dyDescent="0.3">
      <c r="A216" s="14"/>
      <c r="B216" s="20" t="s">
        <v>440</v>
      </c>
      <c r="C216" s="21" t="s">
        <v>441</v>
      </c>
      <c r="D216" s="10">
        <v>0</v>
      </c>
      <c r="E216" s="26">
        <f>D216</f>
        <v>0</v>
      </c>
      <c r="F216" s="49" t="s">
        <v>7</v>
      </c>
    </row>
    <row r="217" spans="1:6" s="27" customFormat="1" ht="15.75" customHeight="1" x14ac:dyDescent="0.3">
      <c r="A217" s="14"/>
      <c r="B217" s="20" t="s">
        <v>442</v>
      </c>
      <c r="C217" s="21" t="s">
        <v>443</v>
      </c>
      <c r="D217" s="10">
        <v>0</v>
      </c>
      <c r="E217" s="26">
        <f>D217</f>
        <v>0</v>
      </c>
      <c r="F217" s="49" t="s">
        <v>7</v>
      </c>
    </row>
    <row r="218" spans="1:6" s="27" customFormat="1" ht="15.75" customHeight="1" x14ac:dyDescent="0.3">
      <c r="A218" s="14"/>
      <c r="B218" s="15" t="s">
        <v>444</v>
      </c>
      <c r="C218" s="16" t="s">
        <v>445</v>
      </c>
      <c r="D218" s="10">
        <v>0</v>
      </c>
      <c r="E218" s="17">
        <f>E219+E220+E224</f>
        <v>2285415</v>
      </c>
      <c r="F218" s="49" t="s">
        <v>7</v>
      </c>
    </row>
    <row r="219" spans="1:6" s="27" customFormat="1" ht="15.75" customHeight="1" x14ac:dyDescent="0.3">
      <c r="A219" s="14"/>
      <c r="B219" s="20" t="s">
        <v>446</v>
      </c>
      <c r="C219" s="21" t="s">
        <v>447</v>
      </c>
      <c r="D219" s="10">
        <v>0</v>
      </c>
      <c r="E219" s="26">
        <f>D219</f>
        <v>0</v>
      </c>
      <c r="F219" s="49" t="s">
        <v>7</v>
      </c>
    </row>
    <row r="220" spans="1:6" s="27" customFormat="1" ht="15.75" customHeight="1" x14ac:dyDescent="0.3">
      <c r="A220" s="14"/>
      <c r="B220" s="20" t="s">
        <v>448</v>
      </c>
      <c r="C220" s="21" t="s">
        <v>449</v>
      </c>
      <c r="D220" s="10">
        <v>0</v>
      </c>
      <c r="E220" s="22">
        <f>SUM(E221:E223)</f>
        <v>2236000</v>
      </c>
      <c r="F220" s="49" t="s">
        <v>7</v>
      </c>
    </row>
    <row r="221" spans="1:6" s="27" customFormat="1" ht="15.75" customHeight="1" x14ac:dyDescent="0.3">
      <c r="A221" s="14"/>
      <c r="B221" s="24" t="s">
        <v>450</v>
      </c>
      <c r="C221" s="25" t="s">
        <v>451</v>
      </c>
      <c r="D221" s="10">
        <v>2236000</v>
      </c>
      <c r="E221" s="26">
        <f>D221</f>
        <v>2236000</v>
      </c>
      <c r="F221" s="49" t="s">
        <v>7</v>
      </c>
    </row>
    <row r="222" spans="1:6" s="27" customFormat="1" ht="15.75" customHeight="1" x14ac:dyDescent="0.3">
      <c r="A222" s="14"/>
      <c r="B222" s="24" t="s">
        <v>452</v>
      </c>
      <c r="C222" s="25" t="s">
        <v>453</v>
      </c>
      <c r="D222" s="10">
        <v>0</v>
      </c>
      <c r="E222" s="26">
        <f>D222</f>
        <v>0</v>
      </c>
      <c r="F222" s="49" t="s">
        <v>7</v>
      </c>
    </row>
    <row r="223" spans="1:6" s="27" customFormat="1" ht="15.75" customHeight="1" x14ac:dyDescent="0.3">
      <c r="A223" s="14"/>
      <c r="B223" s="24" t="s">
        <v>454</v>
      </c>
      <c r="C223" s="25" t="s">
        <v>455</v>
      </c>
      <c r="D223" s="10">
        <v>0</v>
      </c>
      <c r="E223" s="26">
        <f>D223</f>
        <v>0</v>
      </c>
      <c r="F223" s="49" t="s">
        <v>7</v>
      </c>
    </row>
    <row r="224" spans="1:6" s="27" customFormat="1" ht="15.75" customHeight="1" thickBot="1" x14ac:dyDescent="0.35">
      <c r="A224" s="33"/>
      <c r="B224" s="57" t="s">
        <v>456</v>
      </c>
      <c r="C224" s="58" t="s">
        <v>457</v>
      </c>
      <c r="D224" s="10">
        <v>49415</v>
      </c>
      <c r="E224" s="26">
        <f>D224</f>
        <v>49415</v>
      </c>
      <c r="F224" s="49" t="s">
        <v>7</v>
      </c>
    </row>
    <row r="225" spans="1:6" s="27" customFormat="1" ht="15.75" customHeight="1" x14ac:dyDescent="0.3">
      <c r="A225" s="30"/>
      <c r="B225" s="36" t="s">
        <v>458</v>
      </c>
      <c r="C225" s="37" t="s">
        <v>459</v>
      </c>
      <c r="D225" s="10">
        <v>0</v>
      </c>
      <c r="E225" s="38">
        <f>SUM(E226:E227)</f>
        <v>0</v>
      </c>
      <c r="F225" s="49" t="s">
        <v>7</v>
      </c>
    </row>
    <row r="226" spans="1:6" s="27" customFormat="1" ht="15.75" customHeight="1" x14ac:dyDescent="0.3">
      <c r="A226" s="14"/>
      <c r="B226" s="15" t="s">
        <v>460</v>
      </c>
      <c r="C226" s="16" t="s">
        <v>461</v>
      </c>
      <c r="D226" s="10">
        <v>0</v>
      </c>
      <c r="E226" s="26">
        <f>D226</f>
        <v>0</v>
      </c>
      <c r="F226" s="49" t="s">
        <v>7</v>
      </c>
    </row>
    <row r="227" spans="1:6" s="27" customFormat="1" ht="15.75" customHeight="1" thickBot="1" x14ac:dyDescent="0.35">
      <c r="A227" s="33"/>
      <c r="B227" s="60" t="s">
        <v>462</v>
      </c>
      <c r="C227" s="61" t="s">
        <v>463</v>
      </c>
      <c r="D227" s="10">
        <v>0</v>
      </c>
      <c r="E227" s="26">
        <f>D227</f>
        <v>0</v>
      </c>
      <c r="F227" s="49" t="s">
        <v>7</v>
      </c>
    </row>
    <row r="228" spans="1:6" s="27" customFormat="1" ht="15.75" customHeight="1" x14ac:dyDescent="0.3">
      <c r="A228" s="30"/>
      <c r="B228" s="36" t="s">
        <v>464</v>
      </c>
      <c r="C228" s="37" t="s">
        <v>465</v>
      </c>
      <c r="D228" s="10">
        <v>0</v>
      </c>
      <c r="E228" s="38">
        <f>E229+E230+E236+E242+E243+E253+E257+E260+E261+E262+E263</f>
        <v>51263751</v>
      </c>
      <c r="F228" s="49" t="s">
        <v>7</v>
      </c>
    </row>
    <row r="229" spans="1:6" s="27" customFormat="1" ht="15.75" customHeight="1" x14ac:dyDescent="0.3">
      <c r="A229" s="14"/>
      <c r="B229" s="15" t="s">
        <v>466</v>
      </c>
      <c r="C229" s="16" t="s">
        <v>467</v>
      </c>
      <c r="D229" s="10">
        <v>0</v>
      </c>
      <c r="E229" s="26">
        <f>D229</f>
        <v>0</v>
      </c>
      <c r="F229" s="49" t="s">
        <v>7</v>
      </c>
    </row>
    <row r="230" spans="1:6" s="27" customFormat="1" ht="15.75" customHeight="1" x14ac:dyDescent="0.3">
      <c r="A230" s="14"/>
      <c r="B230" s="15" t="s">
        <v>468</v>
      </c>
      <c r="C230" s="16" t="s">
        <v>469</v>
      </c>
      <c r="D230" s="10">
        <v>0</v>
      </c>
      <c r="E230" s="17">
        <f>SUM(E231:E235)</f>
        <v>0</v>
      </c>
      <c r="F230" s="49" t="s">
        <v>7</v>
      </c>
    </row>
    <row r="231" spans="1:6" s="27" customFormat="1" ht="15.75" customHeight="1" x14ac:dyDescent="0.3">
      <c r="A231" s="14" t="s">
        <v>211</v>
      </c>
      <c r="B231" s="20" t="s">
        <v>470</v>
      </c>
      <c r="C231" s="21" t="s">
        <v>471</v>
      </c>
      <c r="D231" s="10">
        <v>0</v>
      </c>
      <c r="E231" s="26">
        <f>D231</f>
        <v>0</v>
      </c>
      <c r="F231" s="49" t="s">
        <v>7</v>
      </c>
    </row>
    <row r="232" spans="1:6" s="27" customFormat="1" ht="15.75" customHeight="1" x14ac:dyDescent="0.3">
      <c r="A232" s="14"/>
      <c r="B232" s="20" t="s">
        <v>472</v>
      </c>
      <c r="C232" s="21" t="s">
        <v>473</v>
      </c>
      <c r="D232" s="10">
        <v>0</v>
      </c>
      <c r="E232" s="26">
        <f>D232</f>
        <v>0</v>
      </c>
      <c r="F232" s="49" t="s">
        <v>7</v>
      </c>
    </row>
    <row r="233" spans="1:6" s="27" customFormat="1" ht="15.75" customHeight="1" x14ac:dyDescent="0.3">
      <c r="A233" s="14" t="s">
        <v>206</v>
      </c>
      <c r="B233" s="20" t="s">
        <v>474</v>
      </c>
      <c r="C233" s="21" t="s">
        <v>475</v>
      </c>
      <c r="D233" s="10">
        <v>0</v>
      </c>
      <c r="E233" s="26">
        <f>D233</f>
        <v>0</v>
      </c>
      <c r="F233" s="49" t="s">
        <v>7</v>
      </c>
    </row>
    <row r="234" spans="1:6" s="27" customFormat="1" ht="15.75" customHeight="1" x14ac:dyDescent="0.3">
      <c r="A234" s="14" t="s">
        <v>206</v>
      </c>
      <c r="B234" s="68" t="s">
        <v>476</v>
      </c>
      <c r="C234" s="69" t="s">
        <v>477</v>
      </c>
      <c r="D234" s="10">
        <v>0</v>
      </c>
      <c r="E234" s="26">
        <f>D234</f>
        <v>0</v>
      </c>
      <c r="F234" s="49" t="s">
        <v>7</v>
      </c>
    </row>
    <row r="235" spans="1:6" s="27" customFormat="1" ht="15.75" customHeight="1" x14ac:dyDescent="0.3">
      <c r="A235" s="14" t="s">
        <v>206</v>
      </c>
      <c r="B235" s="20" t="s">
        <v>478</v>
      </c>
      <c r="C235" s="21" t="s">
        <v>479</v>
      </c>
      <c r="D235" s="10">
        <v>0</v>
      </c>
      <c r="E235" s="26">
        <f>D235</f>
        <v>0</v>
      </c>
      <c r="F235" s="49" t="s">
        <v>7</v>
      </c>
    </row>
    <row r="236" spans="1:6" s="27" customFormat="1" ht="15.75" customHeight="1" x14ac:dyDescent="0.3">
      <c r="A236" s="14"/>
      <c r="B236" s="15" t="s">
        <v>480</v>
      </c>
      <c r="C236" s="16" t="s">
        <v>481</v>
      </c>
      <c r="D236" s="10">
        <v>0</v>
      </c>
      <c r="E236" s="17">
        <f>SUM(E237:E241)</f>
        <v>0</v>
      </c>
      <c r="F236" s="49" t="s">
        <v>7</v>
      </c>
    </row>
    <row r="237" spans="1:6" s="27" customFormat="1" ht="15.75" customHeight="1" x14ac:dyDescent="0.3">
      <c r="A237" s="14" t="s">
        <v>240</v>
      </c>
      <c r="B237" s="20" t="s">
        <v>482</v>
      </c>
      <c r="C237" s="21" t="s">
        <v>483</v>
      </c>
      <c r="D237" s="10">
        <v>0</v>
      </c>
      <c r="E237" s="26">
        <f t="shared" ref="E237:E242" si="9">D237</f>
        <v>0</v>
      </c>
      <c r="F237" s="49" t="s">
        <v>7</v>
      </c>
    </row>
    <row r="238" spans="1:6" s="27" customFormat="1" ht="15" customHeight="1" x14ac:dyDescent="0.3">
      <c r="A238" s="14" t="s">
        <v>247</v>
      </c>
      <c r="B238" s="20" t="s">
        <v>484</v>
      </c>
      <c r="C238" s="21" t="s">
        <v>485</v>
      </c>
      <c r="D238" s="10">
        <v>0</v>
      </c>
      <c r="E238" s="26">
        <f t="shared" si="9"/>
        <v>0</v>
      </c>
      <c r="F238" s="49" t="s">
        <v>7</v>
      </c>
    </row>
    <row r="239" spans="1:6" s="27" customFormat="1" ht="15" customHeight="1" x14ac:dyDescent="0.3">
      <c r="A239" s="14" t="s">
        <v>211</v>
      </c>
      <c r="B239" s="20" t="s">
        <v>486</v>
      </c>
      <c r="C239" s="21" t="s">
        <v>487</v>
      </c>
      <c r="D239" s="10">
        <v>0</v>
      </c>
      <c r="E239" s="26">
        <f t="shared" si="9"/>
        <v>0</v>
      </c>
      <c r="F239" s="49" t="s">
        <v>7</v>
      </c>
    </row>
    <row r="240" spans="1:6" s="27" customFormat="1" ht="15.75" customHeight="1" x14ac:dyDescent="0.3">
      <c r="A240" s="14" t="s">
        <v>240</v>
      </c>
      <c r="B240" s="20" t="s">
        <v>488</v>
      </c>
      <c r="C240" s="21" t="s">
        <v>489</v>
      </c>
      <c r="D240" s="10">
        <v>0</v>
      </c>
      <c r="E240" s="26">
        <f t="shared" si="9"/>
        <v>0</v>
      </c>
      <c r="F240" s="49" t="s">
        <v>7</v>
      </c>
    </row>
    <row r="241" spans="1:6" s="27" customFormat="1" ht="15.75" customHeight="1" x14ac:dyDescent="0.3">
      <c r="A241" s="14"/>
      <c r="B241" s="20" t="s">
        <v>490</v>
      </c>
      <c r="C241" s="21" t="s">
        <v>491</v>
      </c>
      <c r="D241" s="10">
        <v>0</v>
      </c>
      <c r="E241" s="26">
        <f t="shared" si="9"/>
        <v>0</v>
      </c>
      <c r="F241" s="49" t="s">
        <v>7</v>
      </c>
    </row>
    <row r="242" spans="1:6" s="27" customFormat="1" ht="15.75" customHeight="1" x14ac:dyDescent="0.3">
      <c r="A242" s="14"/>
      <c r="B242" s="15" t="s">
        <v>492</v>
      </c>
      <c r="C242" s="16" t="s">
        <v>493</v>
      </c>
      <c r="D242" s="10">
        <v>0</v>
      </c>
      <c r="E242" s="26">
        <f t="shared" si="9"/>
        <v>0</v>
      </c>
      <c r="F242" s="49" t="s">
        <v>7</v>
      </c>
    </row>
    <row r="243" spans="1:6" s="27" customFormat="1" ht="15.75" customHeight="1" x14ac:dyDescent="0.3">
      <c r="A243" s="14"/>
      <c r="B243" s="15" t="s">
        <v>494</v>
      </c>
      <c r="C243" s="16" t="s">
        <v>495</v>
      </c>
      <c r="D243" s="10">
        <v>0</v>
      </c>
      <c r="E243" s="17">
        <f>E244+E251+E252</f>
        <v>393911</v>
      </c>
      <c r="F243" s="49" t="s">
        <v>7</v>
      </c>
    </row>
    <row r="244" spans="1:6" s="27" customFormat="1" ht="41.25" customHeight="1" x14ac:dyDescent="0.3">
      <c r="A244" s="14"/>
      <c r="B244" s="70" t="s">
        <v>496</v>
      </c>
      <c r="C244" s="71" t="s">
        <v>497</v>
      </c>
      <c r="D244" s="10">
        <v>0</v>
      </c>
      <c r="E244" s="22">
        <f>SUM(E245:E250)</f>
        <v>393897</v>
      </c>
      <c r="F244" s="49" t="s">
        <v>7</v>
      </c>
    </row>
    <row r="245" spans="1:6" s="27" customFormat="1" ht="17.25" customHeight="1" x14ac:dyDescent="0.3">
      <c r="A245" s="14" t="s">
        <v>240</v>
      </c>
      <c r="B245" s="46" t="s">
        <v>498</v>
      </c>
      <c r="C245" s="47" t="s">
        <v>499</v>
      </c>
      <c r="D245" s="10">
        <v>0</v>
      </c>
      <c r="E245" s="26">
        <f t="shared" ref="E245:E252" si="10">D245</f>
        <v>0</v>
      </c>
      <c r="F245" s="49" t="s">
        <v>7</v>
      </c>
    </row>
    <row r="246" spans="1:6" s="27" customFormat="1" ht="30.75" customHeight="1" x14ac:dyDescent="0.3">
      <c r="A246" s="14" t="s">
        <v>240</v>
      </c>
      <c r="B246" s="46" t="s">
        <v>500</v>
      </c>
      <c r="C246" s="47" t="s">
        <v>501</v>
      </c>
      <c r="D246" s="10">
        <v>0</v>
      </c>
      <c r="E246" s="26">
        <f t="shared" si="10"/>
        <v>0</v>
      </c>
      <c r="F246" s="49" t="s">
        <v>7</v>
      </c>
    </row>
    <row r="247" spans="1:6" s="27" customFormat="1" ht="32.25" customHeight="1" x14ac:dyDescent="0.3">
      <c r="A247" s="14" t="s">
        <v>240</v>
      </c>
      <c r="B247" s="46" t="s">
        <v>502</v>
      </c>
      <c r="C247" s="47" t="s">
        <v>503</v>
      </c>
      <c r="D247" s="10">
        <v>0</v>
      </c>
      <c r="E247" s="26">
        <f t="shared" si="10"/>
        <v>0</v>
      </c>
      <c r="F247" s="49" t="s">
        <v>7</v>
      </c>
    </row>
    <row r="248" spans="1:6" s="27" customFormat="1" ht="17.25" customHeight="1" x14ac:dyDescent="0.3">
      <c r="A248" s="14" t="s">
        <v>247</v>
      </c>
      <c r="B248" s="46" t="s">
        <v>504</v>
      </c>
      <c r="C248" s="47" t="s">
        <v>505</v>
      </c>
      <c r="D248" s="10">
        <v>0</v>
      </c>
      <c r="E248" s="26">
        <f t="shared" si="10"/>
        <v>0</v>
      </c>
      <c r="F248" s="49" t="s">
        <v>7</v>
      </c>
    </row>
    <row r="249" spans="1:6" s="27" customFormat="1" ht="18" customHeight="1" x14ac:dyDescent="0.3">
      <c r="A249" s="14" t="s">
        <v>240</v>
      </c>
      <c r="B249" s="46" t="s">
        <v>506</v>
      </c>
      <c r="C249" s="47" t="s">
        <v>507</v>
      </c>
      <c r="D249" s="10">
        <v>0</v>
      </c>
      <c r="E249" s="26">
        <f t="shared" si="10"/>
        <v>0</v>
      </c>
      <c r="F249" s="49" t="s">
        <v>7</v>
      </c>
    </row>
    <row r="250" spans="1:6" s="27" customFormat="1" ht="18" customHeight="1" x14ac:dyDescent="0.3">
      <c r="A250" s="14" t="s">
        <v>240</v>
      </c>
      <c r="B250" s="46" t="s">
        <v>508</v>
      </c>
      <c r="C250" s="47" t="s">
        <v>509</v>
      </c>
      <c r="D250" s="10">
        <v>393897</v>
      </c>
      <c r="E250" s="26">
        <f t="shared" si="10"/>
        <v>393897</v>
      </c>
      <c r="F250" s="49" t="s">
        <v>7</v>
      </c>
    </row>
    <row r="251" spans="1:6" s="27" customFormat="1" ht="15" customHeight="1" x14ac:dyDescent="0.3">
      <c r="A251" s="14" t="s">
        <v>206</v>
      </c>
      <c r="B251" s="20" t="s">
        <v>510</v>
      </c>
      <c r="C251" s="21" t="s">
        <v>511</v>
      </c>
      <c r="D251" s="10">
        <v>14</v>
      </c>
      <c r="E251" s="26">
        <f t="shared" si="10"/>
        <v>14</v>
      </c>
      <c r="F251" s="49" t="s">
        <v>7</v>
      </c>
    </row>
    <row r="252" spans="1:6" s="27" customFormat="1" ht="15" customHeight="1" x14ac:dyDescent="0.3">
      <c r="A252" s="49" t="s">
        <v>247</v>
      </c>
      <c r="B252" s="20" t="s">
        <v>512</v>
      </c>
      <c r="C252" s="21" t="s">
        <v>513</v>
      </c>
      <c r="D252" s="10">
        <v>0</v>
      </c>
      <c r="E252" s="26">
        <f t="shared" si="10"/>
        <v>0</v>
      </c>
      <c r="F252" s="49" t="s">
        <v>7</v>
      </c>
    </row>
    <row r="253" spans="1:6" s="27" customFormat="1" ht="15.75" customHeight="1" x14ac:dyDescent="0.3">
      <c r="A253" s="14"/>
      <c r="B253" s="15" t="s">
        <v>514</v>
      </c>
      <c r="C253" s="16" t="s">
        <v>515</v>
      </c>
      <c r="D253" s="10">
        <v>0</v>
      </c>
      <c r="E253" s="17">
        <f>SUM(E254:E256)</f>
        <v>0</v>
      </c>
      <c r="F253" s="49" t="s">
        <v>7</v>
      </c>
    </row>
    <row r="254" spans="1:6" s="27" customFormat="1" ht="29.25" customHeight="1" x14ac:dyDescent="0.3">
      <c r="A254" s="14"/>
      <c r="B254" s="70" t="s">
        <v>516</v>
      </c>
      <c r="C254" s="71" t="s">
        <v>517</v>
      </c>
      <c r="D254" s="10">
        <v>0</v>
      </c>
      <c r="E254" s="26">
        <f>D254</f>
        <v>0</v>
      </c>
      <c r="F254" s="49" t="s">
        <v>7</v>
      </c>
    </row>
    <row r="255" spans="1:6" s="27" customFormat="1" ht="15.75" customHeight="1" x14ac:dyDescent="0.3">
      <c r="A255" s="14"/>
      <c r="B255" s="65" t="s">
        <v>518</v>
      </c>
      <c r="C255" s="66" t="s">
        <v>519</v>
      </c>
      <c r="D255" s="10">
        <v>0</v>
      </c>
      <c r="E255" s="26">
        <f>D255</f>
        <v>0</v>
      </c>
      <c r="F255" s="49" t="s">
        <v>7</v>
      </c>
    </row>
    <row r="256" spans="1:6" s="27" customFormat="1" ht="15.75" customHeight="1" x14ac:dyDescent="0.3">
      <c r="A256" s="14"/>
      <c r="B256" s="65" t="s">
        <v>520</v>
      </c>
      <c r="C256" s="66" t="s">
        <v>521</v>
      </c>
      <c r="D256" s="10">
        <v>0</v>
      </c>
      <c r="E256" s="26">
        <f>D256</f>
        <v>0</v>
      </c>
      <c r="F256" s="49" t="s">
        <v>7</v>
      </c>
    </row>
    <row r="257" spans="1:6" s="27" customFormat="1" ht="15.75" customHeight="1" x14ac:dyDescent="0.3">
      <c r="A257" s="49"/>
      <c r="B257" s="36" t="s">
        <v>522</v>
      </c>
      <c r="C257" s="37" t="s">
        <v>523</v>
      </c>
      <c r="D257" s="10">
        <v>0</v>
      </c>
      <c r="E257" s="38">
        <f>SUM(E258:E259)</f>
        <v>32512240</v>
      </c>
      <c r="F257" s="49" t="s">
        <v>7</v>
      </c>
    </row>
    <row r="258" spans="1:6" s="27" customFormat="1" ht="18.75" customHeight="1" x14ac:dyDescent="0.3">
      <c r="A258" s="14"/>
      <c r="B258" s="70" t="s">
        <v>524</v>
      </c>
      <c r="C258" s="71" t="s">
        <v>525</v>
      </c>
      <c r="D258" s="10">
        <v>0</v>
      </c>
      <c r="E258" s="26">
        <f>D258</f>
        <v>0</v>
      </c>
      <c r="F258" s="49" t="s">
        <v>7</v>
      </c>
    </row>
    <row r="259" spans="1:6" s="27" customFormat="1" ht="15.75" customHeight="1" x14ac:dyDescent="0.3">
      <c r="A259" s="14"/>
      <c r="B259" s="65" t="s">
        <v>526</v>
      </c>
      <c r="C259" s="66" t="s">
        <v>527</v>
      </c>
      <c r="D259" s="10">
        <v>32512240</v>
      </c>
      <c r="E259" s="26">
        <f>D259</f>
        <v>32512240</v>
      </c>
      <c r="F259" s="49" t="s">
        <v>7</v>
      </c>
    </row>
    <row r="260" spans="1:6" s="27" customFormat="1" ht="15.75" customHeight="1" x14ac:dyDescent="0.3">
      <c r="A260" s="49"/>
      <c r="B260" s="15" t="s">
        <v>528</v>
      </c>
      <c r="C260" s="16" t="s">
        <v>529</v>
      </c>
      <c r="D260" s="10">
        <v>9628</v>
      </c>
      <c r="E260" s="17">
        <f>D260</f>
        <v>9628</v>
      </c>
      <c r="F260" s="49" t="s">
        <v>7</v>
      </c>
    </row>
    <row r="261" spans="1:6" s="27" customFormat="1" ht="15.75" customHeight="1" x14ac:dyDescent="0.3">
      <c r="A261" s="49"/>
      <c r="B261" s="15" t="s">
        <v>530</v>
      </c>
      <c r="C261" s="16" t="s">
        <v>531</v>
      </c>
      <c r="D261" s="10">
        <v>4815444</v>
      </c>
      <c r="E261" s="17">
        <f>D261</f>
        <v>4815444</v>
      </c>
      <c r="F261" s="49" t="s">
        <v>7</v>
      </c>
    </row>
    <row r="262" spans="1:6" s="27" customFormat="1" ht="15.75" customHeight="1" x14ac:dyDescent="0.3">
      <c r="A262" s="49"/>
      <c r="B262" s="15" t="s">
        <v>532</v>
      </c>
      <c r="C262" s="16" t="s">
        <v>533</v>
      </c>
      <c r="D262" s="10">
        <v>2025877</v>
      </c>
      <c r="E262" s="17">
        <f>D262</f>
        <v>2025877</v>
      </c>
      <c r="F262" s="49" t="s">
        <v>7</v>
      </c>
    </row>
    <row r="263" spans="1:6" s="27" customFormat="1" ht="15.75" customHeight="1" x14ac:dyDescent="0.3">
      <c r="A263" s="49"/>
      <c r="B263" s="15" t="s">
        <v>534</v>
      </c>
      <c r="C263" s="16" t="s">
        <v>535</v>
      </c>
      <c r="D263" s="10">
        <v>0</v>
      </c>
      <c r="E263" s="17">
        <f>SUM(E264:E267)</f>
        <v>11506651</v>
      </c>
      <c r="F263" s="49" t="s">
        <v>7</v>
      </c>
    </row>
    <row r="264" spans="1:6" s="27" customFormat="1" ht="15.75" customHeight="1" x14ac:dyDescent="0.3">
      <c r="A264" s="49"/>
      <c r="B264" s="20" t="s">
        <v>536</v>
      </c>
      <c r="C264" s="21" t="s">
        <v>537</v>
      </c>
      <c r="D264" s="10">
        <v>0</v>
      </c>
      <c r="E264" s="26">
        <f>D264</f>
        <v>0</v>
      </c>
      <c r="F264" s="49" t="s">
        <v>7</v>
      </c>
    </row>
    <row r="265" spans="1:6" s="27" customFormat="1" ht="15.75" customHeight="1" x14ac:dyDescent="0.3">
      <c r="A265" s="14"/>
      <c r="B265" s="20" t="s">
        <v>538</v>
      </c>
      <c r="C265" s="21" t="s">
        <v>539</v>
      </c>
      <c r="D265" s="10">
        <v>10548576</v>
      </c>
      <c r="E265" s="26">
        <f>D265</f>
        <v>10548576</v>
      </c>
      <c r="F265" s="49" t="s">
        <v>7</v>
      </c>
    </row>
    <row r="266" spans="1:6" s="27" customFormat="1" ht="15.75" customHeight="1" x14ac:dyDescent="0.3">
      <c r="A266" s="14"/>
      <c r="B266" s="20" t="s">
        <v>540</v>
      </c>
      <c r="C266" s="21" t="s">
        <v>541</v>
      </c>
      <c r="D266" s="10">
        <v>0</v>
      </c>
      <c r="E266" s="26">
        <f>D266</f>
        <v>0</v>
      </c>
      <c r="F266" s="49" t="s">
        <v>7</v>
      </c>
    </row>
    <row r="267" spans="1:6" s="27" customFormat="1" ht="15.75" customHeight="1" thickBot="1" x14ac:dyDescent="0.35">
      <c r="A267" s="14"/>
      <c r="B267" s="57" t="s">
        <v>542</v>
      </c>
      <c r="C267" s="58" t="s">
        <v>543</v>
      </c>
      <c r="D267" s="10">
        <v>958075</v>
      </c>
      <c r="E267" s="26">
        <f>D267</f>
        <v>958075</v>
      </c>
      <c r="F267" s="49" t="s">
        <v>7</v>
      </c>
    </row>
    <row r="268" spans="1:6" s="27" customFormat="1" ht="15.75" customHeight="1" x14ac:dyDescent="0.3">
      <c r="A268" s="30"/>
      <c r="B268" s="36" t="s">
        <v>544</v>
      </c>
      <c r="C268" s="37" t="s">
        <v>545</v>
      </c>
      <c r="D268" s="10">
        <v>0</v>
      </c>
      <c r="E268" s="38">
        <f>E269+E272</f>
        <v>18771</v>
      </c>
      <c r="F268" s="49" t="s">
        <v>7</v>
      </c>
    </row>
    <row r="269" spans="1:6" s="27" customFormat="1" ht="15.75" customHeight="1" x14ac:dyDescent="0.3">
      <c r="A269" s="14"/>
      <c r="B269" s="15" t="s">
        <v>546</v>
      </c>
      <c r="C269" s="16" t="s">
        <v>547</v>
      </c>
      <c r="D269" s="10">
        <v>0</v>
      </c>
      <c r="E269" s="17">
        <f>SUM(E270:E271)</f>
        <v>18771</v>
      </c>
      <c r="F269" s="49" t="s">
        <v>7</v>
      </c>
    </row>
    <row r="270" spans="1:6" s="27" customFormat="1" ht="15.75" customHeight="1" x14ac:dyDescent="0.3">
      <c r="A270" s="14"/>
      <c r="B270" s="20" t="s">
        <v>548</v>
      </c>
      <c r="C270" s="21" t="s">
        <v>549</v>
      </c>
      <c r="D270" s="10">
        <v>18771</v>
      </c>
      <c r="E270" s="26">
        <f>D270</f>
        <v>18771</v>
      </c>
      <c r="F270" s="49" t="s">
        <v>7</v>
      </c>
    </row>
    <row r="271" spans="1:6" s="27" customFormat="1" ht="15.75" customHeight="1" x14ac:dyDescent="0.3">
      <c r="A271" s="49" t="s">
        <v>247</v>
      </c>
      <c r="B271" s="20" t="s">
        <v>550</v>
      </c>
      <c r="C271" s="21" t="s">
        <v>551</v>
      </c>
      <c r="D271" s="10">
        <v>0</v>
      </c>
      <c r="E271" s="26">
        <f>D271</f>
        <v>0</v>
      </c>
      <c r="F271" s="49" t="s">
        <v>7</v>
      </c>
    </row>
    <row r="272" spans="1:6" s="27" customFormat="1" ht="15.75" customHeight="1" x14ac:dyDescent="0.3">
      <c r="A272" s="14"/>
      <c r="B272" s="15" t="s">
        <v>552</v>
      </c>
      <c r="C272" s="16" t="s">
        <v>553</v>
      </c>
      <c r="D272" s="10">
        <v>0</v>
      </c>
      <c r="E272" s="17">
        <f>SUM(E273:E274)</f>
        <v>0</v>
      </c>
      <c r="F272" s="49" t="s">
        <v>7</v>
      </c>
    </row>
    <row r="273" spans="1:254" s="27" customFormat="1" ht="15.75" customHeight="1" x14ac:dyDescent="0.3">
      <c r="A273" s="14"/>
      <c r="B273" s="20" t="s">
        <v>554</v>
      </c>
      <c r="C273" s="21" t="s">
        <v>555</v>
      </c>
      <c r="D273" s="10">
        <v>0</v>
      </c>
      <c r="E273" s="26">
        <f>D273</f>
        <v>0</v>
      </c>
      <c r="F273" s="49" t="s">
        <v>7</v>
      </c>
    </row>
    <row r="274" spans="1:254" s="27" customFormat="1" ht="15.75" customHeight="1" thickBot="1" x14ac:dyDescent="0.35">
      <c r="A274" s="33" t="s">
        <v>247</v>
      </c>
      <c r="B274" s="57" t="s">
        <v>556</v>
      </c>
      <c r="C274" s="58" t="s">
        <v>557</v>
      </c>
      <c r="D274" s="10">
        <v>0</v>
      </c>
      <c r="E274" s="26">
        <f>D274</f>
        <v>0</v>
      </c>
      <c r="F274" s="49" t="s">
        <v>7</v>
      </c>
    </row>
    <row r="275" spans="1:254" s="27" customFormat="1" ht="15.75" customHeight="1" x14ac:dyDescent="0.3">
      <c r="A275" s="59"/>
      <c r="B275" s="8" t="s">
        <v>558</v>
      </c>
      <c r="C275" s="9" t="s">
        <v>559</v>
      </c>
      <c r="D275" s="10">
        <v>0</v>
      </c>
      <c r="E275" s="11">
        <f>SUM(E276:E279)</f>
        <v>0</v>
      </c>
      <c r="F275" s="49" t="s">
        <v>7</v>
      </c>
    </row>
    <row r="276" spans="1:254" s="27" customFormat="1" ht="15.75" customHeight="1" x14ac:dyDescent="0.3">
      <c r="A276" s="14"/>
      <c r="B276" s="15" t="s">
        <v>560</v>
      </c>
      <c r="C276" s="16" t="s">
        <v>561</v>
      </c>
      <c r="D276" s="10">
        <v>0</v>
      </c>
      <c r="E276" s="26">
        <f>D276</f>
        <v>0</v>
      </c>
      <c r="F276" s="49" t="s">
        <v>7</v>
      </c>
    </row>
    <row r="277" spans="1:254" s="27" customFormat="1" ht="15.75" customHeight="1" x14ac:dyDescent="0.3">
      <c r="A277" s="14"/>
      <c r="B277" s="15" t="s">
        <v>562</v>
      </c>
      <c r="C277" s="16" t="s">
        <v>563</v>
      </c>
      <c r="D277" s="10">
        <v>0</v>
      </c>
      <c r="E277" s="26">
        <f>D277</f>
        <v>0</v>
      </c>
      <c r="F277" s="49" t="s">
        <v>7</v>
      </c>
    </row>
    <row r="278" spans="1:254" s="27" customFormat="1" ht="15.75" customHeight="1" x14ac:dyDescent="0.3">
      <c r="A278" s="14"/>
      <c r="B278" s="36" t="s">
        <v>564</v>
      </c>
      <c r="C278" s="37" t="s">
        <v>565</v>
      </c>
      <c r="D278" s="10">
        <v>0</v>
      </c>
      <c r="E278" s="26">
        <f>D278</f>
        <v>0</v>
      </c>
      <c r="F278" s="49" t="s">
        <v>7</v>
      </c>
    </row>
    <row r="279" spans="1:254" s="27" customFormat="1" ht="15.75" customHeight="1" thickBot="1" x14ac:dyDescent="0.35">
      <c r="A279" s="33"/>
      <c r="B279" s="60" t="s">
        <v>566</v>
      </c>
      <c r="C279" s="61" t="s">
        <v>567</v>
      </c>
      <c r="D279" s="10">
        <v>0</v>
      </c>
      <c r="E279" s="26">
        <f>D279</f>
        <v>0</v>
      </c>
      <c r="F279" s="49" t="s">
        <v>7</v>
      </c>
    </row>
    <row r="280" spans="1:254" s="74" customFormat="1" x14ac:dyDescent="0.3">
      <c r="A280" s="6"/>
      <c r="B280" s="6"/>
      <c r="C280" s="6"/>
      <c r="D280" s="6"/>
      <c r="E280" s="72"/>
      <c r="F280" s="73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</row>
    <row r="281" spans="1:254" s="74" customFormat="1" x14ac:dyDescent="0.3">
      <c r="A281" s="6"/>
      <c r="B281" s="6"/>
      <c r="C281" s="75"/>
      <c r="E281" s="76"/>
      <c r="F281" s="77"/>
      <c r="G281" s="78"/>
      <c r="H281" s="78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</row>
    <row r="282" spans="1:254" s="74" customFormat="1" x14ac:dyDescent="0.3">
      <c r="A282" s="6"/>
      <c r="B282" s="6"/>
      <c r="C282" s="75"/>
      <c r="E282" s="76"/>
      <c r="F282" s="77"/>
      <c r="G282" s="7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</row>
    <row r="283" spans="1:254" s="74" customFormat="1" x14ac:dyDescent="0.3">
      <c r="A283" s="6"/>
      <c r="B283" s="6"/>
      <c r="C283" s="75"/>
      <c r="E283" s="76"/>
      <c r="F283" s="7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</row>
    <row r="284" spans="1:254" s="74" customFormat="1" x14ac:dyDescent="0.3">
      <c r="A284" s="6"/>
      <c r="B284" s="6"/>
      <c r="C284" s="6"/>
      <c r="D284" s="6"/>
      <c r="E284" s="72"/>
      <c r="F284" s="73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</row>
    <row r="285" spans="1:254" s="74" customFormat="1" x14ac:dyDescent="0.3">
      <c r="A285" s="6"/>
      <c r="B285" s="6"/>
      <c r="C285" s="6"/>
      <c r="D285" s="6"/>
      <c r="E285" s="72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</row>
    <row r="286" spans="1:254" s="74" customFormat="1" x14ac:dyDescent="0.3">
      <c r="A286" s="6"/>
      <c r="B286" s="6"/>
      <c r="C286" s="6"/>
      <c r="D286" s="6"/>
      <c r="E286" s="72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</row>
    <row r="287" spans="1:254" s="74" customFormat="1" x14ac:dyDescent="0.3">
      <c r="A287" s="6"/>
      <c r="B287" s="6"/>
      <c r="C287" s="6"/>
      <c r="D287" s="6"/>
      <c r="E287" s="72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</row>
    <row r="288" spans="1:254" s="74" customFormat="1" x14ac:dyDescent="0.3">
      <c r="A288" s="6"/>
      <c r="B288" s="6"/>
      <c r="C288" s="6"/>
      <c r="D288" s="6"/>
      <c r="E288" s="72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</row>
    <row r="289" spans="1:254" s="74" customFormat="1" x14ac:dyDescent="0.3">
      <c r="A289" s="6"/>
      <c r="B289" s="6"/>
      <c r="C289" s="6"/>
      <c r="D289" s="6"/>
      <c r="E289" s="72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</row>
    <row r="290" spans="1:254" s="74" customFormat="1" x14ac:dyDescent="0.3">
      <c r="A290" s="6"/>
      <c r="B290" s="6"/>
      <c r="C290" s="6"/>
      <c r="D290" s="6"/>
      <c r="E290" s="72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</row>
    <row r="291" spans="1:254" s="74" customFormat="1" x14ac:dyDescent="0.3">
      <c r="A291" s="6"/>
      <c r="B291" s="6"/>
      <c r="C291" s="6"/>
      <c r="D291" s="6"/>
      <c r="E291" s="72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</row>
    <row r="292" spans="1:254" s="74" customFormat="1" x14ac:dyDescent="0.3">
      <c r="A292" s="6"/>
      <c r="B292" s="6"/>
      <c r="C292" s="6"/>
      <c r="D292" s="6"/>
      <c r="E292" s="72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</row>
    <row r="293" spans="1:254" s="74" customFormat="1" x14ac:dyDescent="0.3">
      <c r="A293" s="6"/>
      <c r="B293" s="6"/>
      <c r="C293" s="6"/>
      <c r="D293" s="6"/>
      <c r="E293" s="72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</row>
    <row r="294" spans="1:254" s="74" customFormat="1" x14ac:dyDescent="0.3">
      <c r="A294" s="6"/>
      <c r="B294" s="6"/>
      <c r="C294" s="6"/>
      <c r="D294" s="6"/>
      <c r="E294" s="72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</row>
    <row r="295" spans="1:254" s="74" customFormat="1" x14ac:dyDescent="0.3">
      <c r="A295" s="6"/>
      <c r="B295" s="6"/>
      <c r="C295" s="6"/>
      <c r="D295" s="6"/>
      <c r="E295" s="72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</row>
    <row r="296" spans="1:254" s="74" customFormat="1" x14ac:dyDescent="0.3">
      <c r="A296" s="6"/>
      <c r="B296" s="6"/>
      <c r="C296" s="6"/>
      <c r="D296" s="6"/>
      <c r="E296" s="72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</row>
    <row r="297" spans="1:254" s="74" customFormat="1" x14ac:dyDescent="0.3">
      <c r="A297" s="6"/>
      <c r="B297" s="6"/>
      <c r="C297" s="6"/>
      <c r="D297" s="6"/>
      <c r="E297" s="72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</row>
    <row r="298" spans="1:254" s="74" customFormat="1" x14ac:dyDescent="0.3">
      <c r="A298" s="6"/>
      <c r="B298" s="6"/>
      <c r="C298" s="6"/>
      <c r="D298" s="6"/>
      <c r="E298" s="72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</row>
    <row r="299" spans="1:254" s="74" customFormat="1" x14ac:dyDescent="0.3">
      <c r="A299" s="6"/>
      <c r="B299" s="6"/>
      <c r="C299" s="6"/>
      <c r="D299" s="6"/>
      <c r="E299" s="72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</row>
    <row r="300" spans="1:254" s="74" customFormat="1" x14ac:dyDescent="0.3">
      <c r="A300" s="6"/>
      <c r="B300" s="6"/>
      <c r="C300" s="6"/>
      <c r="D300" s="6"/>
      <c r="E300" s="72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</row>
    <row r="301" spans="1:254" s="74" customFormat="1" x14ac:dyDescent="0.3">
      <c r="A301" s="6"/>
      <c r="B301" s="6"/>
      <c r="C301" s="6"/>
      <c r="D301" s="6"/>
      <c r="E301" s="72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</row>
    <row r="302" spans="1:254" s="74" customFormat="1" x14ac:dyDescent="0.3">
      <c r="A302" s="6"/>
      <c r="B302" s="6"/>
      <c r="C302" s="6"/>
      <c r="D302" s="6"/>
      <c r="E302" s="72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</row>
    <row r="303" spans="1:254" s="74" customFormat="1" x14ac:dyDescent="0.3">
      <c r="A303" s="6"/>
      <c r="B303" s="6"/>
      <c r="C303" s="6"/>
      <c r="D303" s="6"/>
      <c r="E303" s="72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</row>
    <row r="304" spans="1:254" s="74" customFormat="1" x14ac:dyDescent="0.3">
      <c r="A304" s="6"/>
      <c r="B304" s="6"/>
      <c r="C304" s="6"/>
      <c r="D304" s="6"/>
      <c r="E304" s="72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</row>
    <row r="305" spans="1:254" s="74" customFormat="1" x14ac:dyDescent="0.3">
      <c r="A305" s="6"/>
      <c r="B305" s="6"/>
      <c r="C305" s="6"/>
      <c r="D305" s="6"/>
      <c r="E305" s="72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</row>
    <row r="306" spans="1:254" s="74" customFormat="1" x14ac:dyDescent="0.3">
      <c r="A306" s="6"/>
      <c r="B306" s="6"/>
      <c r="C306" s="6"/>
      <c r="D306" s="6"/>
      <c r="E306" s="72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</row>
    <row r="307" spans="1:254" s="74" customFormat="1" x14ac:dyDescent="0.3">
      <c r="A307" s="6"/>
      <c r="B307" s="6"/>
      <c r="C307" s="6"/>
      <c r="D307" s="6"/>
      <c r="E307" s="72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</row>
    <row r="308" spans="1:254" s="74" customFormat="1" x14ac:dyDescent="0.3">
      <c r="A308" s="6"/>
      <c r="B308" s="6"/>
      <c r="C308" s="6"/>
      <c r="D308" s="6"/>
      <c r="E308" s="72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</row>
    <row r="309" spans="1:254" s="74" customFormat="1" x14ac:dyDescent="0.3">
      <c r="A309" s="6"/>
      <c r="B309" s="6"/>
      <c r="C309" s="6"/>
      <c r="D309" s="6"/>
      <c r="E309" s="72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</row>
    <row r="310" spans="1:254" s="74" customFormat="1" x14ac:dyDescent="0.3">
      <c r="A310" s="6"/>
      <c r="B310" s="6"/>
      <c r="C310" s="6"/>
      <c r="D310" s="6"/>
      <c r="E310" s="72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</row>
    <row r="311" spans="1:254" s="74" customFormat="1" x14ac:dyDescent="0.3">
      <c r="A311" s="6"/>
      <c r="B311" s="6"/>
      <c r="C311" s="6"/>
      <c r="D311" s="6"/>
      <c r="E311" s="72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</row>
    <row r="312" spans="1:254" s="74" customFormat="1" x14ac:dyDescent="0.3">
      <c r="A312" s="6"/>
      <c r="B312" s="6"/>
      <c r="C312" s="6"/>
      <c r="D312" s="6"/>
      <c r="E312" s="72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</row>
    <row r="313" spans="1:254" s="74" customFormat="1" x14ac:dyDescent="0.3">
      <c r="A313" s="6"/>
      <c r="B313" s="6"/>
      <c r="C313" s="6"/>
      <c r="D313" s="6"/>
      <c r="E313" s="72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</row>
    <row r="314" spans="1:254" s="74" customFormat="1" x14ac:dyDescent="0.3">
      <c r="A314" s="6"/>
      <c r="B314" s="6"/>
      <c r="C314" s="6"/>
      <c r="D314" s="6"/>
      <c r="E314" s="72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</row>
    <row r="315" spans="1:254" s="74" customFormat="1" x14ac:dyDescent="0.3">
      <c r="A315" s="6"/>
      <c r="B315" s="6"/>
      <c r="C315" s="6"/>
      <c r="D315" s="6"/>
      <c r="E315" s="72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</row>
    <row r="316" spans="1:254" s="74" customFormat="1" x14ac:dyDescent="0.3">
      <c r="A316" s="6"/>
      <c r="B316" s="6"/>
      <c r="C316" s="6"/>
      <c r="D316" s="6"/>
      <c r="E316" s="72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</row>
    <row r="317" spans="1:254" s="74" customFormat="1" x14ac:dyDescent="0.3">
      <c r="A317" s="6"/>
      <c r="B317" s="6"/>
      <c r="C317" s="6"/>
      <c r="D317" s="6"/>
      <c r="E317" s="72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</row>
    <row r="318" spans="1:254" s="74" customFormat="1" x14ac:dyDescent="0.3">
      <c r="A318" s="6"/>
      <c r="B318" s="6"/>
      <c r="C318" s="6"/>
      <c r="D318" s="6"/>
      <c r="E318" s="72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</row>
    <row r="319" spans="1:254" s="74" customFormat="1" x14ac:dyDescent="0.3">
      <c r="A319" s="6"/>
      <c r="B319" s="6"/>
      <c r="C319" s="6"/>
      <c r="D319" s="6"/>
      <c r="E319" s="72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</row>
    <row r="320" spans="1:254" s="74" customFormat="1" x14ac:dyDescent="0.3">
      <c r="A320" s="6"/>
      <c r="B320" s="6"/>
      <c r="C320" s="6"/>
      <c r="D320" s="6"/>
      <c r="E320" s="72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</row>
    <row r="321" spans="1:254" s="74" customFormat="1" x14ac:dyDescent="0.3">
      <c r="A321" s="6"/>
      <c r="B321" s="6"/>
      <c r="C321" s="6"/>
      <c r="D321" s="6"/>
      <c r="E321" s="72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</row>
    <row r="322" spans="1:254" s="74" customFormat="1" x14ac:dyDescent="0.3">
      <c r="A322" s="6"/>
      <c r="B322" s="6"/>
      <c r="C322" s="6"/>
      <c r="D322" s="6"/>
      <c r="E322" s="72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</row>
    <row r="323" spans="1:254" s="74" customFormat="1" x14ac:dyDescent="0.3">
      <c r="A323" s="6"/>
      <c r="B323" s="6"/>
      <c r="C323" s="6"/>
      <c r="D323" s="6"/>
      <c r="E323" s="72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</row>
    <row r="324" spans="1:254" s="74" customFormat="1" x14ac:dyDescent="0.3">
      <c r="A324" s="6"/>
      <c r="B324" s="6"/>
      <c r="C324" s="6"/>
      <c r="D324" s="6"/>
      <c r="E324" s="72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</row>
    <row r="325" spans="1:254" s="74" customFormat="1" x14ac:dyDescent="0.3">
      <c r="A325" s="6"/>
      <c r="B325" s="6"/>
      <c r="C325" s="6"/>
      <c r="D325" s="6"/>
      <c r="E325" s="72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</row>
    <row r="326" spans="1:254" s="74" customFormat="1" x14ac:dyDescent="0.3">
      <c r="A326" s="6"/>
      <c r="B326" s="6"/>
      <c r="C326" s="6"/>
      <c r="D326" s="6"/>
      <c r="E326" s="72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</row>
    <row r="327" spans="1:254" s="74" customFormat="1" x14ac:dyDescent="0.3">
      <c r="A327" s="6"/>
      <c r="B327" s="6"/>
      <c r="C327" s="6"/>
      <c r="D327" s="6"/>
      <c r="E327" s="72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</row>
    <row r="328" spans="1:254" s="74" customFormat="1" x14ac:dyDescent="0.3">
      <c r="A328" s="6"/>
      <c r="B328" s="6"/>
      <c r="C328" s="6"/>
      <c r="D328" s="6"/>
      <c r="E328" s="72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</row>
    <row r="329" spans="1:254" s="74" customFormat="1" x14ac:dyDescent="0.3">
      <c r="A329" s="6"/>
      <c r="B329" s="6"/>
      <c r="C329" s="6"/>
      <c r="D329" s="6"/>
      <c r="E329" s="72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</row>
    <row r="330" spans="1:254" s="74" customFormat="1" x14ac:dyDescent="0.3">
      <c r="A330" s="6"/>
      <c r="B330" s="6"/>
      <c r="C330" s="6"/>
      <c r="D330" s="6"/>
      <c r="E330" s="72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</row>
    <row r="331" spans="1:254" s="74" customFormat="1" x14ac:dyDescent="0.3">
      <c r="A331" s="6"/>
      <c r="B331" s="6"/>
      <c r="C331" s="6"/>
      <c r="D331" s="6"/>
      <c r="E331" s="72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</row>
    <row r="332" spans="1:254" s="74" customFormat="1" x14ac:dyDescent="0.3">
      <c r="A332" s="6"/>
      <c r="B332" s="6"/>
      <c r="C332" s="6"/>
      <c r="D332" s="6"/>
      <c r="E332" s="72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</row>
    <row r="333" spans="1:254" s="74" customFormat="1" x14ac:dyDescent="0.3">
      <c r="A333" s="6"/>
      <c r="B333" s="6"/>
      <c r="C333" s="6"/>
      <c r="D333" s="6"/>
      <c r="E333" s="72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</row>
    <row r="334" spans="1:254" s="74" customFormat="1" x14ac:dyDescent="0.3">
      <c r="A334" s="6"/>
      <c r="B334" s="6"/>
      <c r="C334" s="6"/>
      <c r="D334" s="6"/>
      <c r="E334" s="72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</row>
    <row r="335" spans="1:254" s="74" customFormat="1" x14ac:dyDescent="0.3">
      <c r="A335" s="6"/>
      <c r="B335" s="6"/>
      <c r="C335" s="6"/>
      <c r="D335" s="6"/>
      <c r="E335" s="72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</row>
    <row r="336" spans="1:254" s="74" customFormat="1" x14ac:dyDescent="0.3">
      <c r="A336" s="6"/>
      <c r="B336" s="6"/>
      <c r="C336" s="6"/>
      <c r="D336" s="6"/>
      <c r="E336" s="72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</row>
    <row r="337" spans="1:254" s="74" customFormat="1" x14ac:dyDescent="0.3">
      <c r="A337" s="6"/>
      <c r="B337" s="6"/>
      <c r="C337" s="6"/>
      <c r="D337" s="6"/>
      <c r="E337" s="72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</row>
    <row r="338" spans="1:254" s="74" customFormat="1" x14ac:dyDescent="0.3">
      <c r="A338" s="6"/>
      <c r="B338" s="6"/>
      <c r="C338" s="6"/>
      <c r="D338" s="6"/>
      <c r="E338" s="72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</row>
    <row r="339" spans="1:254" s="74" customFormat="1" x14ac:dyDescent="0.3">
      <c r="A339" s="6"/>
      <c r="B339" s="6"/>
      <c r="C339" s="6"/>
      <c r="D339" s="6"/>
      <c r="E339" s="72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</row>
    <row r="340" spans="1:254" s="74" customFormat="1" x14ac:dyDescent="0.3">
      <c r="A340" s="6"/>
      <c r="B340" s="6"/>
      <c r="C340" s="6"/>
      <c r="D340" s="6"/>
      <c r="E340" s="72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</row>
    <row r="341" spans="1:254" s="74" customFormat="1" x14ac:dyDescent="0.3">
      <c r="A341" s="6"/>
      <c r="B341" s="6"/>
      <c r="C341" s="6"/>
      <c r="D341" s="6"/>
      <c r="E341" s="72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</row>
    <row r="342" spans="1:254" s="74" customFormat="1" x14ac:dyDescent="0.3">
      <c r="A342" s="6"/>
      <c r="B342" s="6"/>
      <c r="C342" s="6"/>
      <c r="D342" s="6"/>
      <c r="E342" s="72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</row>
    <row r="343" spans="1:254" s="74" customFormat="1" x14ac:dyDescent="0.3">
      <c r="A343" s="6"/>
      <c r="B343" s="6"/>
      <c r="C343" s="6"/>
      <c r="D343" s="6"/>
      <c r="E343" s="72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</row>
    <row r="344" spans="1:254" s="74" customFormat="1" x14ac:dyDescent="0.3">
      <c r="A344" s="6"/>
      <c r="B344" s="6"/>
      <c r="C344" s="6"/>
      <c r="D344" s="6"/>
      <c r="E344" s="72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</row>
    <row r="345" spans="1:254" s="74" customFormat="1" x14ac:dyDescent="0.3">
      <c r="A345" s="6"/>
      <c r="B345" s="6"/>
      <c r="C345" s="6"/>
      <c r="D345" s="6"/>
      <c r="E345" s="72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</row>
    <row r="346" spans="1:254" s="74" customFormat="1" x14ac:dyDescent="0.3">
      <c r="A346" s="6"/>
      <c r="B346" s="6"/>
      <c r="C346" s="6"/>
      <c r="D346" s="6"/>
      <c r="E346" s="72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</row>
    <row r="347" spans="1:254" s="74" customFormat="1" x14ac:dyDescent="0.3">
      <c r="A347" s="6"/>
      <c r="B347" s="6"/>
      <c r="C347" s="6"/>
      <c r="D347" s="6"/>
      <c r="E347" s="72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</row>
    <row r="348" spans="1:254" s="74" customFormat="1" x14ac:dyDescent="0.3">
      <c r="A348" s="6"/>
      <c r="B348" s="6"/>
      <c r="C348" s="6"/>
      <c r="D348" s="6"/>
      <c r="E348" s="72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</row>
    <row r="349" spans="1:254" s="74" customFormat="1" x14ac:dyDescent="0.3">
      <c r="A349" s="6"/>
      <c r="B349" s="6"/>
      <c r="C349" s="6"/>
      <c r="D349" s="6"/>
      <c r="E349" s="72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</row>
    <row r="350" spans="1:254" s="74" customFormat="1" x14ac:dyDescent="0.3">
      <c r="A350" s="6"/>
      <c r="B350" s="6"/>
      <c r="C350" s="6"/>
      <c r="D350" s="6"/>
      <c r="E350" s="72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</row>
    <row r="351" spans="1:254" s="74" customFormat="1" x14ac:dyDescent="0.3">
      <c r="A351" s="6"/>
      <c r="B351" s="6"/>
      <c r="C351" s="6"/>
      <c r="D351" s="6"/>
      <c r="E351" s="72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</row>
    <row r="352" spans="1:254" s="74" customFormat="1" x14ac:dyDescent="0.3">
      <c r="A352" s="6"/>
      <c r="B352" s="6"/>
      <c r="C352" s="6"/>
      <c r="D352" s="6"/>
      <c r="E352" s="72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</row>
    <row r="353" spans="1:254" s="74" customFormat="1" x14ac:dyDescent="0.3">
      <c r="A353" s="6"/>
      <c r="B353" s="6"/>
      <c r="C353" s="6"/>
      <c r="D353" s="6"/>
      <c r="E353" s="72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</row>
    <row r="354" spans="1:254" s="74" customFormat="1" x14ac:dyDescent="0.3">
      <c r="A354" s="6"/>
      <c r="B354" s="6"/>
      <c r="C354" s="6"/>
      <c r="D354" s="6"/>
      <c r="E354" s="72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  <c r="IO354" s="6"/>
      <c r="IP354" s="6"/>
      <c r="IQ354" s="6"/>
      <c r="IR354" s="6"/>
      <c r="IS354" s="6"/>
      <c r="IT354" s="6"/>
    </row>
    <row r="355" spans="1:254" s="74" customFormat="1" x14ac:dyDescent="0.3">
      <c r="A355" s="6"/>
      <c r="B355" s="6"/>
      <c r="C355" s="6"/>
      <c r="D355" s="6"/>
      <c r="E355" s="72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  <c r="IS355" s="6"/>
      <c r="IT355" s="6"/>
    </row>
    <row r="356" spans="1:254" s="74" customFormat="1" x14ac:dyDescent="0.3">
      <c r="A356" s="6"/>
      <c r="B356" s="6"/>
      <c r="C356" s="6"/>
      <c r="D356" s="6"/>
      <c r="E356" s="72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  <c r="IS356" s="6"/>
      <c r="IT356" s="6"/>
    </row>
    <row r="357" spans="1:254" s="74" customFormat="1" x14ac:dyDescent="0.3">
      <c r="A357" s="6"/>
      <c r="B357" s="6"/>
      <c r="C357" s="6"/>
      <c r="D357" s="6"/>
      <c r="E357" s="72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</row>
    <row r="358" spans="1:254" s="74" customFormat="1" x14ac:dyDescent="0.3">
      <c r="A358" s="6"/>
      <c r="B358" s="6"/>
      <c r="C358" s="6"/>
      <c r="D358" s="6"/>
      <c r="E358" s="72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  <c r="IO358" s="6"/>
      <c r="IP358" s="6"/>
      <c r="IQ358" s="6"/>
      <c r="IR358" s="6"/>
      <c r="IS358" s="6"/>
      <c r="IT358" s="6"/>
    </row>
    <row r="359" spans="1:254" s="74" customFormat="1" x14ac:dyDescent="0.3">
      <c r="A359" s="6"/>
      <c r="B359" s="6"/>
      <c r="C359" s="6"/>
      <c r="D359" s="6"/>
      <c r="E359" s="72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  <c r="IS359" s="6"/>
      <c r="IT359" s="6"/>
    </row>
    <row r="360" spans="1:254" s="74" customFormat="1" x14ac:dyDescent="0.3">
      <c r="A360" s="6"/>
      <c r="B360" s="6"/>
      <c r="C360" s="6"/>
      <c r="D360" s="6"/>
      <c r="E360" s="72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  <c r="IS360" s="6"/>
      <c r="IT360" s="6"/>
    </row>
    <row r="361" spans="1:254" s="74" customFormat="1" x14ac:dyDescent="0.3">
      <c r="A361" s="6"/>
      <c r="B361" s="6"/>
      <c r="C361" s="6"/>
      <c r="D361" s="6"/>
      <c r="E361" s="72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  <c r="IO361" s="6"/>
      <c r="IP361" s="6"/>
      <c r="IQ361" s="6"/>
      <c r="IR361" s="6"/>
      <c r="IS361" s="6"/>
      <c r="IT361" s="6"/>
    </row>
    <row r="362" spans="1:254" s="74" customFormat="1" x14ac:dyDescent="0.3">
      <c r="A362" s="6"/>
      <c r="B362" s="6"/>
      <c r="C362" s="6"/>
      <c r="D362" s="6"/>
      <c r="E362" s="72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  <c r="IO362" s="6"/>
      <c r="IP362" s="6"/>
      <c r="IQ362" s="6"/>
      <c r="IR362" s="6"/>
      <c r="IS362" s="6"/>
      <c r="IT362" s="6"/>
    </row>
    <row r="363" spans="1:254" s="74" customFormat="1" x14ac:dyDescent="0.3">
      <c r="A363" s="6"/>
      <c r="B363" s="6"/>
      <c r="C363" s="6"/>
      <c r="D363" s="6"/>
      <c r="E363" s="72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  <c r="IS363" s="6"/>
      <c r="IT363" s="6"/>
    </row>
    <row r="364" spans="1:254" s="74" customFormat="1" x14ac:dyDescent="0.3">
      <c r="A364" s="6"/>
      <c r="B364" s="6"/>
      <c r="C364" s="6"/>
      <c r="D364" s="6"/>
      <c r="E364" s="72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  <c r="IS364" s="6"/>
      <c r="IT364" s="6"/>
    </row>
    <row r="365" spans="1:254" s="74" customFormat="1" x14ac:dyDescent="0.3">
      <c r="A365" s="6"/>
      <c r="B365" s="6"/>
      <c r="C365" s="6"/>
      <c r="D365" s="6"/>
      <c r="E365" s="72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  <c r="IS365" s="6"/>
      <c r="IT365" s="6"/>
    </row>
    <row r="366" spans="1:254" s="74" customFormat="1" x14ac:dyDescent="0.3">
      <c r="A366" s="6"/>
      <c r="B366" s="6"/>
      <c r="C366" s="6"/>
      <c r="D366" s="6"/>
      <c r="E366" s="72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  <c r="IN366" s="6"/>
      <c r="IO366" s="6"/>
      <c r="IP366" s="6"/>
      <c r="IQ366" s="6"/>
      <c r="IR366" s="6"/>
      <c r="IS366" s="6"/>
      <c r="IT366" s="6"/>
    </row>
    <row r="367" spans="1:254" s="74" customFormat="1" x14ac:dyDescent="0.3">
      <c r="A367" s="6"/>
      <c r="B367" s="6"/>
      <c r="C367" s="6"/>
      <c r="D367" s="6"/>
      <c r="E367" s="72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  <c r="IN367" s="6"/>
      <c r="IO367" s="6"/>
      <c r="IP367" s="6"/>
      <c r="IQ367" s="6"/>
      <c r="IR367" s="6"/>
      <c r="IS367" s="6"/>
      <c r="IT367" s="6"/>
    </row>
    <row r="368" spans="1:254" s="74" customFormat="1" x14ac:dyDescent="0.3">
      <c r="A368" s="6"/>
      <c r="B368" s="6"/>
      <c r="C368" s="6"/>
      <c r="D368" s="6"/>
      <c r="E368" s="72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  <c r="IN368" s="6"/>
      <c r="IO368" s="6"/>
      <c r="IP368" s="6"/>
      <c r="IQ368" s="6"/>
      <c r="IR368" s="6"/>
      <c r="IS368" s="6"/>
      <c r="IT368" s="6"/>
    </row>
    <row r="369" spans="1:254" s="74" customFormat="1" x14ac:dyDescent="0.3">
      <c r="A369" s="6"/>
      <c r="B369" s="6"/>
      <c r="C369" s="6"/>
      <c r="D369" s="6"/>
      <c r="E369" s="72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  <c r="IN369" s="6"/>
      <c r="IO369" s="6"/>
      <c r="IP369" s="6"/>
      <c r="IQ369" s="6"/>
      <c r="IR369" s="6"/>
      <c r="IS369" s="6"/>
      <c r="IT369" s="6"/>
    </row>
    <row r="370" spans="1:254" s="74" customFormat="1" x14ac:dyDescent="0.3">
      <c r="A370" s="6"/>
      <c r="B370" s="6"/>
      <c r="C370" s="6"/>
      <c r="D370" s="6"/>
      <c r="E370" s="72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  <c r="IN370" s="6"/>
      <c r="IO370" s="6"/>
      <c r="IP370" s="6"/>
      <c r="IQ370" s="6"/>
      <c r="IR370" s="6"/>
      <c r="IS370" s="6"/>
      <c r="IT370" s="6"/>
    </row>
    <row r="371" spans="1:254" s="74" customFormat="1" x14ac:dyDescent="0.3">
      <c r="A371" s="6"/>
      <c r="B371" s="6"/>
      <c r="C371" s="6"/>
      <c r="D371" s="6"/>
      <c r="E371" s="72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  <c r="IN371" s="6"/>
      <c r="IO371" s="6"/>
      <c r="IP371" s="6"/>
      <c r="IQ371" s="6"/>
      <c r="IR371" s="6"/>
      <c r="IS371" s="6"/>
      <c r="IT371" s="6"/>
    </row>
    <row r="372" spans="1:254" s="74" customFormat="1" x14ac:dyDescent="0.3">
      <c r="A372" s="6"/>
      <c r="B372" s="6"/>
      <c r="C372" s="6"/>
      <c r="D372" s="6"/>
      <c r="E372" s="72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  <c r="IL372" s="6"/>
      <c r="IM372" s="6"/>
      <c r="IN372" s="6"/>
      <c r="IO372" s="6"/>
      <c r="IP372" s="6"/>
      <c r="IQ372" s="6"/>
      <c r="IR372" s="6"/>
      <c r="IS372" s="6"/>
      <c r="IT372" s="6"/>
    </row>
    <row r="373" spans="1:254" s="74" customFormat="1" x14ac:dyDescent="0.3">
      <c r="A373" s="6"/>
      <c r="B373" s="6"/>
      <c r="C373" s="6"/>
      <c r="D373" s="6"/>
      <c r="E373" s="72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  <c r="IN373" s="6"/>
      <c r="IO373" s="6"/>
      <c r="IP373" s="6"/>
      <c r="IQ373" s="6"/>
      <c r="IR373" s="6"/>
      <c r="IS373" s="6"/>
      <c r="IT373" s="6"/>
    </row>
    <row r="374" spans="1:254" s="74" customFormat="1" x14ac:dyDescent="0.3">
      <c r="A374" s="6"/>
      <c r="B374" s="6"/>
      <c r="C374" s="6"/>
      <c r="D374" s="6"/>
      <c r="E374" s="72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  <c r="IL374" s="6"/>
      <c r="IM374" s="6"/>
      <c r="IN374" s="6"/>
      <c r="IO374" s="6"/>
      <c r="IP374" s="6"/>
      <c r="IQ374" s="6"/>
      <c r="IR374" s="6"/>
      <c r="IS374" s="6"/>
      <c r="IT374" s="6"/>
    </row>
    <row r="375" spans="1:254" s="74" customFormat="1" x14ac:dyDescent="0.3">
      <c r="A375" s="6"/>
      <c r="B375" s="6"/>
      <c r="C375" s="6"/>
      <c r="D375" s="6"/>
      <c r="E375" s="72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  <c r="IN375" s="6"/>
      <c r="IO375" s="6"/>
      <c r="IP375" s="6"/>
      <c r="IQ375" s="6"/>
      <c r="IR375" s="6"/>
      <c r="IS375" s="6"/>
      <c r="IT375" s="6"/>
    </row>
    <row r="376" spans="1:254" s="74" customFormat="1" x14ac:dyDescent="0.3">
      <c r="A376" s="6"/>
      <c r="B376" s="6"/>
      <c r="C376" s="6"/>
      <c r="D376" s="6"/>
      <c r="E376" s="72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  <c r="IS376" s="6"/>
      <c r="IT376" s="6"/>
    </row>
    <row r="377" spans="1:254" s="74" customFormat="1" x14ac:dyDescent="0.3">
      <c r="A377" s="6"/>
      <c r="B377" s="6"/>
      <c r="C377" s="6"/>
      <c r="D377" s="6"/>
      <c r="E377" s="72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  <c r="IN377" s="6"/>
      <c r="IO377" s="6"/>
      <c r="IP377" s="6"/>
      <c r="IQ377" s="6"/>
      <c r="IR377" s="6"/>
      <c r="IS377" s="6"/>
      <c r="IT377" s="6"/>
    </row>
    <row r="378" spans="1:254" s="74" customFormat="1" x14ac:dyDescent="0.3">
      <c r="A378" s="6"/>
      <c r="B378" s="6"/>
      <c r="C378" s="6"/>
      <c r="D378" s="6"/>
      <c r="E378" s="72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  <c r="IN378" s="6"/>
      <c r="IO378" s="6"/>
      <c r="IP378" s="6"/>
      <c r="IQ378" s="6"/>
      <c r="IR378" s="6"/>
      <c r="IS378" s="6"/>
      <c r="IT378" s="6"/>
    </row>
    <row r="379" spans="1:254" s="74" customFormat="1" x14ac:dyDescent="0.3">
      <c r="A379" s="6"/>
      <c r="B379" s="6"/>
      <c r="C379" s="6"/>
      <c r="D379" s="6"/>
      <c r="E379" s="72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  <c r="IL379" s="6"/>
      <c r="IM379" s="6"/>
      <c r="IN379" s="6"/>
      <c r="IO379" s="6"/>
      <c r="IP379" s="6"/>
      <c r="IQ379" s="6"/>
      <c r="IR379" s="6"/>
      <c r="IS379" s="6"/>
      <c r="IT379" s="6"/>
    </row>
    <row r="380" spans="1:254" s="74" customFormat="1" x14ac:dyDescent="0.3">
      <c r="A380" s="6"/>
      <c r="B380" s="6"/>
      <c r="C380" s="6"/>
      <c r="D380" s="6"/>
      <c r="E380" s="72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  <c r="IS380" s="6"/>
      <c r="IT380" s="6"/>
    </row>
    <row r="381" spans="1:254" s="74" customFormat="1" x14ac:dyDescent="0.3">
      <c r="A381" s="6"/>
      <c r="B381" s="6"/>
      <c r="C381" s="6"/>
      <c r="D381" s="6"/>
      <c r="E381" s="72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  <c r="IN381" s="6"/>
      <c r="IO381" s="6"/>
      <c r="IP381" s="6"/>
      <c r="IQ381" s="6"/>
      <c r="IR381" s="6"/>
      <c r="IS381" s="6"/>
      <c r="IT381" s="6"/>
    </row>
    <row r="382" spans="1:254" s="74" customFormat="1" x14ac:dyDescent="0.3">
      <c r="A382" s="6"/>
      <c r="B382" s="6"/>
      <c r="C382" s="6"/>
      <c r="D382" s="6"/>
      <c r="E382" s="72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  <c r="IL382" s="6"/>
      <c r="IM382" s="6"/>
      <c r="IN382" s="6"/>
      <c r="IO382" s="6"/>
      <c r="IP382" s="6"/>
      <c r="IQ382" s="6"/>
      <c r="IR382" s="6"/>
      <c r="IS382" s="6"/>
      <c r="IT382" s="6"/>
    </row>
    <row r="383" spans="1:254" s="74" customFormat="1" x14ac:dyDescent="0.3">
      <c r="A383" s="6"/>
      <c r="B383" s="6"/>
      <c r="C383" s="6"/>
      <c r="D383" s="6"/>
      <c r="E383" s="72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  <c r="IN383" s="6"/>
      <c r="IO383" s="6"/>
      <c r="IP383" s="6"/>
      <c r="IQ383" s="6"/>
      <c r="IR383" s="6"/>
      <c r="IS383" s="6"/>
      <c r="IT383" s="6"/>
    </row>
    <row r="384" spans="1:254" s="74" customFormat="1" x14ac:dyDescent="0.3">
      <c r="A384" s="6"/>
      <c r="B384" s="6"/>
      <c r="C384" s="6"/>
      <c r="D384" s="6"/>
      <c r="E384" s="72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  <c r="IN384" s="6"/>
      <c r="IO384" s="6"/>
      <c r="IP384" s="6"/>
      <c r="IQ384" s="6"/>
      <c r="IR384" s="6"/>
      <c r="IS384" s="6"/>
      <c r="IT384" s="6"/>
    </row>
    <row r="385" spans="1:254" s="74" customFormat="1" x14ac:dyDescent="0.3">
      <c r="A385" s="6"/>
      <c r="B385" s="6"/>
      <c r="C385" s="6"/>
      <c r="D385" s="6"/>
      <c r="E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  <c r="IL385" s="6"/>
      <c r="IM385" s="6"/>
      <c r="IN385" s="6"/>
      <c r="IO385" s="6"/>
      <c r="IP385" s="6"/>
      <c r="IQ385" s="6"/>
      <c r="IR385" s="6"/>
      <c r="IS385" s="6"/>
      <c r="IT385" s="6"/>
    </row>
    <row r="386" spans="1:254" s="74" customFormat="1" x14ac:dyDescent="0.3">
      <c r="A386" s="6"/>
      <c r="B386" s="6"/>
      <c r="C386" s="6"/>
      <c r="D386" s="6"/>
      <c r="E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  <c r="IN386" s="6"/>
      <c r="IO386" s="6"/>
      <c r="IP386" s="6"/>
      <c r="IQ386" s="6"/>
      <c r="IR386" s="6"/>
      <c r="IS386" s="6"/>
      <c r="IT386" s="6"/>
    </row>
    <row r="387" spans="1:254" s="74" customFormat="1" x14ac:dyDescent="0.3">
      <c r="A387" s="6"/>
      <c r="B387" s="6"/>
      <c r="C387" s="6"/>
      <c r="D387" s="6"/>
      <c r="E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  <c r="IN387" s="6"/>
      <c r="IO387" s="6"/>
      <c r="IP387" s="6"/>
      <c r="IQ387" s="6"/>
      <c r="IR387" s="6"/>
      <c r="IS387" s="6"/>
      <c r="IT387" s="6"/>
    </row>
    <row r="388" spans="1:254" s="74" customFormat="1" x14ac:dyDescent="0.3">
      <c r="A388" s="6"/>
      <c r="B388" s="6"/>
      <c r="C388" s="6"/>
      <c r="D388" s="6"/>
      <c r="E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  <c r="IS388" s="6"/>
      <c r="IT388" s="6"/>
    </row>
    <row r="389" spans="1:254" s="74" customFormat="1" x14ac:dyDescent="0.3">
      <c r="A389" s="6"/>
      <c r="B389" s="6"/>
      <c r="C389" s="6"/>
      <c r="D389" s="6"/>
      <c r="E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  <c r="IR389" s="6"/>
      <c r="IS389" s="6"/>
      <c r="IT389" s="6"/>
    </row>
    <row r="390" spans="1:254" s="74" customFormat="1" x14ac:dyDescent="0.3">
      <c r="A390" s="6"/>
      <c r="B390" s="6"/>
      <c r="C390" s="6"/>
      <c r="D390" s="6"/>
      <c r="E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  <c r="IN390" s="6"/>
      <c r="IO390" s="6"/>
      <c r="IP390" s="6"/>
      <c r="IQ390" s="6"/>
      <c r="IR390" s="6"/>
      <c r="IS390" s="6"/>
      <c r="IT390" s="6"/>
    </row>
    <row r="391" spans="1:254" s="74" customFormat="1" x14ac:dyDescent="0.3">
      <c r="A391" s="6"/>
      <c r="B391" s="6"/>
      <c r="C391" s="6"/>
      <c r="D391" s="6"/>
      <c r="E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  <c r="IN391" s="6"/>
      <c r="IO391" s="6"/>
      <c r="IP391" s="6"/>
      <c r="IQ391" s="6"/>
      <c r="IR391" s="6"/>
      <c r="IS391" s="6"/>
      <c r="IT391" s="6"/>
    </row>
    <row r="392" spans="1:254" s="74" customFormat="1" x14ac:dyDescent="0.3">
      <c r="A392" s="6"/>
      <c r="B392" s="6"/>
      <c r="C392" s="6"/>
      <c r="D392" s="6"/>
      <c r="E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  <c r="IN392" s="6"/>
      <c r="IO392" s="6"/>
      <c r="IP392" s="6"/>
      <c r="IQ392" s="6"/>
      <c r="IR392" s="6"/>
      <c r="IS392" s="6"/>
      <c r="IT392" s="6"/>
    </row>
    <row r="393" spans="1:254" s="74" customFormat="1" x14ac:dyDescent="0.3">
      <c r="A393" s="6"/>
      <c r="B393" s="6"/>
      <c r="C393" s="6"/>
      <c r="D393" s="6"/>
      <c r="E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  <c r="IN393" s="6"/>
      <c r="IO393" s="6"/>
      <c r="IP393" s="6"/>
      <c r="IQ393" s="6"/>
      <c r="IR393" s="6"/>
      <c r="IS393" s="6"/>
      <c r="IT393" s="6"/>
    </row>
    <row r="394" spans="1:254" s="74" customFormat="1" x14ac:dyDescent="0.3">
      <c r="A394" s="6"/>
      <c r="B394" s="6"/>
      <c r="C394" s="6"/>
      <c r="D394" s="6"/>
      <c r="E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  <c r="IO394" s="6"/>
      <c r="IP394" s="6"/>
      <c r="IQ394" s="6"/>
      <c r="IR394" s="6"/>
      <c r="IS394" s="6"/>
      <c r="IT394" s="6"/>
    </row>
    <row r="395" spans="1:254" s="74" customFormat="1" x14ac:dyDescent="0.3">
      <c r="A395" s="6"/>
      <c r="B395" s="6"/>
      <c r="C395" s="6"/>
      <c r="D395" s="6"/>
      <c r="E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  <c r="IN395" s="6"/>
      <c r="IO395" s="6"/>
      <c r="IP395" s="6"/>
      <c r="IQ395" s="6"/>
      <c r="IR395" s="6"/>
      <c r="IS395" s="6"/>
      <c r="IT395" s="6"/>
    </row>
    <row r="396" spans="1:254" s="74" customFormat="1" x14ac:dyDescent="0.3">
      <c r="A396" s="6"/>
      <c r="B396" s="6"/>
      <c r="C396" s="6"/>
      <c r="D396" s="6"/>
      <c r="E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  <c r="IL396" s="6"/>
      <c r="IM396" s="6"/>
      <c r="IN396" s="6"/>
      <c r="IO396" s="6"/>
      <c r="IP396" s="6"/>
      <c r="IQ396" s="6"/>
      <c r="IR396" s="6"/>
      <c r="IS396" s="6"/>
      <c r="IT396" s="6"/>
    </row>
    <row r="397" spans="1:254" s="74" customFormat="1" x14ac:dyDescent="0.3">
      <c r="A397" s="6"/>
      <c r="B397" s="6"/>
      <c r="C397" s="6"/>
      <c r="D397" s="6"/>
      <c r="E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  <c r="IL397" s="6"/>
      <c r="IM397" s="6"/>
      <c r="IN397" s="6"/>
      <c r="IO397" s="6"/>
      <c r="IP397" s="6"/>
      <c r="IQ397" s="6"/>
      <c r="IR397" s="6"/>
      <c r="IS397" s="6"/>
      <c r="IT397" s="6"/>
    </row>
    <row r="398" spans="1:254" s="74" customFormat="1" x14ac:dyDescent="0.3">
      <c r="A398" s="6"/>
      <c r="B398" s="6"/>
      <c r="C398" s="6"/>
      <c r="D398" s="6"/>
      <c r="E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  <c r="IL398" s="6"/>
      <c r="IM398" s="6"/>
      <c r="IN398" s="6"/>
      <c r="IO398" s="6"/>
      <c r="IP398" s="6"/>
      <c r="IQ398" s="6"/>
      <c r="IR398" s="6"/>
      <c r="IS398" s="6"/>
      <c r="IT398" s="6"/>
    </row>
    <row r="399" spans="1:254" s="74" customFormat="1" x14ac:dyDescent="0.3">
      <c r="A399" s="6"/>
      <c r="B399" s="6"/>
      <c r="C399" s="6"/>
      <c r="D399" s="6"/>
      <c r="E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  <c r="IN399" s="6"/>
      <c r="IO399" s="6"/>
      <c r="IP399" s="6"/>
      <c r="IQ399" s="6"/>
      <c r="IR399" s="6"/>
      <c r="IS399" s="6"/>
      <c r="IT399" s="6"/>
    </row>
    <row r="400" spans="1:254" s="74" customFormat="1" x14ac:dyDescent="0.3">
      <c r="A400" s="6"/>
      <c r="B400" s="6"/>
      <c r="C400" s="6"/>
      <c r="D400" s="6"/>
      <c r="E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  <c r="IL400" s="6"/>
      <c r="IM400" s="6"/>
      <c r="IN400" s="6"/>
      <c r="IO400" s="6"/>
      <c r="IP400" s="6"/>
      <c r="IQ400" s="6"/>
      <c r="IR400" s="6"/>
      <c r="IS400" s="6"/>
      <c r="IT400" s="6"/>
    </row>
    <row r="401" spans="1:254" s="74" customFormat="1" x14ac:dyDescent="0.3">
      <c r="A401" s="6"/>
      <c r="B401" s="6"/>
      <c r="C401" s="6"/>
      <c r="D401" s="6"/>
      <c r="E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  <c r="IL401" s="6"/>
      <c r="IM401" s="6"/>
      <c r="IN401" s="6"/>
      <c r="IO401" s="6"/>
      <c r="IP401" s="6"/>
      <c r="IQ401" s="6"/>
      <c r="IR401" s="6"/>
      <c r="IS401" s="6"/>
      <c r="IT401" s="6"/>
    </row>
    <row r="402" spans="1:254" s="74" customFormat="1" x14ac:dyDescent="0.3">
      <c r="A402" s="6"/>
      <c r="B402" s="6"/>
      <c r="C402" s="6"/>
      <c r="D402" s="6"/>
      <c r="E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  <c r="IN402" s="6"/>
      <c r="IO402" s="6"/>
      <c r="IP402" s="6"/>
      <c r="IQ402" s="6"/>
      <c r="IR402" s="6"/>
      <c r="IS402" s="6"/>
      <c r="IT402" s="6"/>
    </row>
    <row r="403" spans="1:254" s="74" customFormat="1" x14ac:dyDescent="0.3">
      <c r="A403" s="6"/>
      <c r="B403" s="6"/>
      <c r="C403" s="6"/>
      <c r="D403" s="6"/>
      <c r="E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  <c r="IN403" s="6"/>
      <c r="IO403" s="6"/>
      <c r="IP403" s="6"/>
      <c r="IQ403" s="6"/>
      <c r="IR403" s="6"/>
      <c r="IS403" s="6"/>
      <c r="IT403" s="6"/>
    </row>
    <row r="404" spans="1:254" s="74" customFormat="1" x14ac:dyDescent="0.3">
      <c r="A404" s="6"/>
      <c r="B404" s="6"/>
      <c r="C404" s="6"/>
      <c r="D404" s="6"/>
      <c r="E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  <c r="IS404" s="6"/>
      <c r="IT404" s="6"/>
    </row>
    <row r="405" spans="1:254" s="74" customFormat="1" x14ac:dyDescent="0.3">
      <c r="A405" s="6"/>
      <c r="B405" s="6"/>
      <c r="C405" s="6"/>
      <c r="D405" s="6"/>
      <c r="E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  <c r="IS405" s="6"/>
      <c r="IT405" s="6"/>
    </row>
    <row r="406" spans="1:254" s="74" customFormat="1" x14ac:dyDescent="0.3">
      <c r="A406" s="6"/>
      <c r="B406" s="6"/>
      <c r="C406" s="6"/>
      <c r="D406" s="6"/>
      <c r="E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  <c r="IO406" s="6"/>
      <c r="IP406" s="6"/>
      <c r="IQ406" s="6"/>
      <c r="IR406" s="6"/>
      <c r="IS406" s="6"/>
      <c r="IT406" s="6"/>
    </row>
    <row r="407" spans="1:254" s="74" customFormat="1" x14ac:dyDescent="0.3">
      <c r="A407" s="6"/>
      <c r="B407" s="6"/>
      <c r="C407" s="6"/>
      <c r="D407" s="6"/>
      <c r="E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</row>
    <row r="408" spans="1:254" s="74" customFormat="1" x14ac:dyDescent="0.3">
      <c r="A408" s="6"/>
      <c r="B408" s="6"/>
      <c r="C408" s="6"/>
      <c r="D408" s="6"/>
      <c r="E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  <c r="IS408" s="6"/>
      <c r="IT408" s="6"/>
    </row>
    <row r="409" spans="1:254" s="74" customFormat="1" x14ac:dyDescent="0.3">
      <c r="A409" s="6"/>
      <c r="B409" s="6"/>
      <c r="C409" s="6"/>
      <c r="D409" s="6"/>
      <c r="E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</row>
    <row r="410" spans="1:254" s="74" customFormat="1" x14ac:dyDescent="0.3">
      <c r="A410" s="6"/>
      <c r="B410" s="6"/>
      <c r="C410" s="6"/>
      <c r="D410" s="6"/>
      <c r="E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  <c r="IO410" s="6"/>
      <c r="IP410" s="6"/>
      <c r="IQ410" s="6"/>
      <c r="IR410" s="6"/>
      <c r="IS410" s="6"/>
      <c r="IT410" s="6"/>
    </row>
    <row r="411" spans="1:254" s="74" customFormat="1" x14ac:dyDescent="0.3">
      <c r="A411" s="6"/>
      <c r="B411" s="6"/>
      <c r="C411" s="6"/>
      <c r="D411" s="6"/>
      <c r="E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  <c r="IQ411" s="6"/>
      <c r="IR411" s="6"/>
      <c r="IS411" s="6"/>
      <c r="IT411" s="6"/>
    </row>
    <row r="412" spans="1:254" s="74" customFormat="1" x14ac:dyDescent="0.3">
      <c r="A412" s="6"/>
      <c r="B412" s="6"/>
      <c r="C412" s="6"/>
      <c r="D412" s="6"/>
      <c r="E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  <c r="IO412" s="6"/>
      <c r="IP412" s="6"/>
      <c r="IQ412" s="6"/>
      <c r="IR412" s="6"/>
      <c r="IS412" s="6"/>
      <c r="IT412" s="6"/>
    </row>
    <row r="413" spans="1:254" s="74" customFormat="1" x14ac:dyDescent="0.3">
      <c r="A413" s="6"/>
      <c r="B413" s="6"/>
      <c r="C413" s="6"/>
      <c r="D413" s="6"/>
      <c r="E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  <c r="IO413" s="6"/>
      <c r="IP413" s="6"/>
      <c r="IQ413" s="6"/>
      <c r="IR413" s="6"/>
      <c r="IS413" s="6"/>
      <c r="IT413" s="6"/>
    </row>
    <row r="414" spans="1:254" s="74" customFormat="1" x14ac:dyDescent="0.3">
      <c r="A414" s="6"/>
      <c r="B414" s="6"/>
      <c r="C414" s="6"/>
      <c r="D414" s="6"/>
      <c r="E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</row>
    <row r="415" spans="1:254" s="74" customFormat="1" x14ac:dyDescent="0.3">
      <c r="A415" s="6"/>
      <c r="B415" s="6"/>
      <c r="C415" s="6"/>
      <c r="D415" s="6"/>
      <c r="E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  <c r="IS415" s="6"/>
      <c r="IT415" s="6"/>
    </row>
    <row r="416" spans="1:254" s="74" customFormat="1" x14ac:dyDescent="0.3">
      <c r="A416" s="6"/>
      <c r="B416" s="6"/>
      <c r="C416" s="6"/>
      <c r="D416" s="6"/>
      <c r="E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  <c r="IO416" s="6"/>
      <c r="IP416" s="6"/>
      <c r="IQ416" s="6"/>
      <c r="IR416" s="6"/>
      <c r="IS416" s="6"/>
      <c r="IT416" s="6"/>
    </row>
    <row r="417" spans="1:254" s="74" customFormat="1" x14ac:dyDescent="0.3">
      <c r="A417" s="6"/>
      <c r="B417" s="6"/>
      <c r="C417" s="6"/>
      <c r="D417" s="6"/>
      <c r="E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  <c r="IS417" s="6"/>
      <c r="IT417" s="6"/>
    </row>
    <row r="418" spans="1:254" s="74" customFormat="1" x14ac:dyDescent="0.3">
      <c r="A418" s="6"/>
      <c r="B418" s="6"/>
      <c r="C418" s="6"/>
      <c r="D418" s="6"/>
      <c r="E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</row>
    <row r="419" spans="1:254" s="74" customFormat="1" x14ac:dyDescent="0.3">
      <c r="A419" s="6"/>
      <c r="B419" s="6"/>
      <c r="C419" s="6"/>
      <c r="D419" s="6"/>
      <c r="E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</row>
    <row r="420" spans="1:254" s="74" customFormat="1" x14ac:dyDescent="0.3">
      <c r="A420" s="6"/>
      <c r="B420" s="6"/>
      <c r="C420" s="6"/>
      <c r="D420" s="6"/>
      <c r="E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  <c r="IO420" s="6"/>
      <c r="IP420" s="6"/>
      <c r="IQ420" s="6"/>
      <c r="IR420" s="6"/>
      <c r="IS420" s="6"/>
      <c r="IT420" s="6"/>
    </row>
    <row r="421" spans="1:254" s="74" customFormat="1" x14ac:dyDescent="0.3">
      <c r="A421" s="6"/>
      <c r="B421" s="6"/>
      <c r="C421" s="6"/>
      <c r="D421" s="6"/>
      <c r="E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  <c r="IO421" s="6"/>
      <c r="IP421" s="6"/>
      <c r="IQ421" s="6"/>
      <c r="IR421" s="6"/>
      <c r="IS421" s="6"/>
      <c r="IT421" s="6"/>
    </row>
    <row r="422" spans="1:254" s="74" customFormat="1" x14ac:dyDescent="0.3">
      <c r="A422" s="6"/>
      <c r="B422" s="6"/>
      <c r="C422" s="6"/>
      <c r="D422" s="6"/>
      <c r="E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  <c r="IO422" s="6"/>
      <c r="IP422" s="6"/>
      <c r="IQ422" s="6"/>
      <c r="IR422" s="6"/>
      <c r="IS422" s="6"/>
      <c r="IT422" s="6"/>
    </row>
    <row r="423" spans="1:254" s="74" customFormat="1" x14ac:dyDescent="0.3">
      <c r="A423" s="6"/>
      <c r="B423" s="6"/>
      <c r="C423" s="6"/>
      <c r="D423" s="6"/>
      <c r="E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  <c r="IO423" s="6"/>
      <c r="IP423" s="6"/>
      <c r="IQ423" s="6"/>
      <c r="IR423" s="6"/>
      <c r="IS423" s="6"/>
      <c r="IT423" s="6"/>
    </row>
    <row r="424" spans="1:254" s="74" customFormat="1" x14ac:dyDescent="0.3">
      <c r="A424" s="6"/>
      <c r="B424" s="6"/>
      <c r="C424" s="6"/>
      <c r="D424" s="6"/>
      <c r="E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  <c r="IS424" s="6"/>
      <c r="IT424" s="6"/>
    </row>
    <row r="425" spans="1:254" s="74" customFormat="1" x14ac:dyDescent="0.3">
      <c r="A425" s="6"/>
      <c r="B425" s="6"/>
      <c r="C425" s="6"/>
      <c r="D425" s="6"/>
      <c r="E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  <c r="IS425" s="6"/>
      <c r="IT425" s="6"/>
    </row>
    <row r="426" spans="1:254" s="74" customFormat="1" x14ac:dyDescent="0.3">
      <c r="A426" s="6"/>
      <c r="B426" s="6"/>
      <c r="C426" s="6"/>
      <c r="D426" s="6"/>
      <c r="E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  <c r="IS426" s="6"/>
      <c r="IT426" s="6"/>
    </row>
    <row r="427" spans="1:254" s="74" customFormat="1" x14ac:dyDescent="0.3">
      <c r="A427" s="6"/>
      <c r="B427" s="6"/>
      <c r="C427" s="6"/>
      <c r="D427" s="6"/>
      <c r="E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  <c r="IO427" s="6"/>
      <c r="IP427" s="6"/>
      <c r="IQ427" s="6"/>
      <c r="IR427" s="6"/>
      <c r="IS427" s="6"/>
      <c r="IT427" s="6"/>
    </row>
    <row r="428" spans="1:254" s="74" customFormat="1" x14ac:dyDescent="0.3">
      <c r="A428" s="6"/>
      <c r="B428" s="6"/>
      <c r="C428" s="6"/>
      <c r="D428" s="6"/>
      <c r="E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  <c r="IO428" s="6"/>
      <c r="IP428" s="6"/>
      <c r="IQ428" s="6"/>
      <c r="IR428" s="6"/>
      <c r="IS428" s="6"/>
      <c r="IT428" s="6"/>
    </row>
    <row r="429" spans="1:254" s="74" customFormat="1" x14ac:dyDescent="0.3">
      <c r="A429" s="6"/>
      <c r="B429" s="6"/>
      <c r="C429" s="6"/>
      <c r="D429" s="6"/>
      <c r="E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  <c r="IO429" s="6"/>
      <c r="IP429" s="6"/>
      <c r="IQ429" s="6"/>
      <c r="IR429" s="6"/>
      <c r="IS429" s="6"/>
      <c r="IT429" s="6"/>
    </row>
    <row r="430" spans="1:254" s="74" customFormat="1" x14ac:dyDescent="0.3">
      <c r="A430" s="6"/>
      <c r="B430" s="6"/>
      <c r="C430" s="6"/>
      <c r="D430" s="6"/>
      <c r="E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</row>
    <row r="431" spans="1:254" s="74" customFormat="1" x14ac:dyDescent="0.3">
      <c r="A431" s="6"/>
      <c r="B431" s="6"/>
      <c r="C431" s="6"/>
      <c r="D431" s="6"/>
      <c r="E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</row>
    <row r="432" spans="1:254" s="74" customFormat="1" x14ac:dyDescent="0.3">
      <c r="A432" s="6"/>
      <c r="B432" s="6"/>
      <c r="C432" s="6"/>
      <c r="D432" s="6"/>
      <c r="E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  <c r="IS432" s="6"/>
      <c r="IT432" s="6"/>
    </row>
    <row r="433" spans="1:254" s="74" customFormat="1" x14ac:dyDescent="0.3">
      <c r="A433" s="6"/>
      <c r="B433" s="6"/>
      <c r="C433" s="6"/>
      <c r="D433" s="6"/>
      <c r="E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  <c r="IO433" s="6"/>
      <c r="IP433" s="6"/>
      <c r="IQ433" s="6"/>
      <c r="IR433" s="6"/>
      <c r="IS433" s="6"/>
      <c r="IT433" s="6"/>
    </row>
    <row r="434" spans="1:254" s="74" customFormat="1" x14ac:dyDescent="0.3">
      <c r="A434" s="6"/>
      <c r="B434" s="6"/>
      <c r="C434" s="6"/>
      <c r="D434" s="6"/>
      <c r="E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  <c r="IN434" s="6"/>
      <c r="IO434" s="6"/>
      <c r="IP434" s="6"/>
      <c r="IQ434" s="6"/>
      <c r="IR434" s="6"/>
      <c r="IS434" s="6"/>
      <c r="IT434" s="6"/>
    </row>
    <row r="435" spans="1:254" s="74" customFormat="1" x14ac:dyDescent="0.3">
      <c r="A435" s="6"/>
      <c r="B435" s="6"/>
      <c r="C435" s="6"/>
      <c r="D435" s="6"/>
      <c r="E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  <c r="IO435" s="6"/>
      <c r="IP435" s="6"/>
      <c r="IQ435" s="6"/>
      <c r="IR435" s="6"/>
      <c r="IS435" s="6"/>
      <c r="IT435" s="6"/>
    </row>
    <row r="436" spans="1:254" s="74" customFormat="1" x14ac:dyDescent="0.3">
      <c r="A436" s="6"/>
      <c r="B436" s="6"/>
      <c r="C436" s="6"/>
      <c r="D436" s="6"/>
      <c r="E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  <c r="IO436" s="6"/>
      <c r="IP436" s="6"/>
      <c r="IQ436" s="6"/>
      <c r="IR436" s="6"/>
      <c r="IS436" s="6"/>
      <c r="IT436" s="6"/>
    </row>
    <row r="437" spans="1:254" s="74" customFormat="1" x14ac:dyDescent="0.3">
      <c r="A437" s="6"/>
      <c r="B437" s="6"/>
      <c r="C437" s="6"/>
      <c r="D437" s="6"/>
      <c r="E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  <c r="IN437" s="6"/>
      <c r="IO437" s="6"/>
      <c r="IP437" s="6"/>
      <c r="IQ437" s="6"/>
      <c r="IR437" s="6"/>
      <c r="IS437" s="6"/>
      <c r="IT437" s="6"/>
    </row>
    <row r="438" spans="1:254" s="74" customFormat="1" x14ac:dyDescent="0.3">
      <c r="A438" s="6"/>
      <c r="B438" s="6"/>
      <c r="C438" s="6"/>
      <c r="D438" s="6"/>
      <c r="E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  <c r="IO438" s="6"/>
      <c r="IP438" s="6"/>
      <c r="IQ438" s="6"/>
      <c r="IR438" s="6"/>
      <c r="IS438" s="6"/>
      <c r="IT438" s="6"/>
    </row>
    <row r="439" spans="1:254" s="74" customFormat="1" x14ac:dyDescent="0.3">
      <c r="A439" s="6"/>
      <c r="B439" s="6"/>
      <c r="C439" s="6"/>
      <c r="D439" s="6"/>
      <c r="E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  <c r="IO439" s="6"/>
      <c r="IP439" s="6"/>
      <c r="IQ439" s="6"/>
      <c r="IR439" s="6"/>
      <c r="IS439" s="6"/>
      <c r="IT439" s="6"/>
    </row>
    <row r="440" spans="1:254" s="74" customFormat="1" x14ac:dyDescent="0.3">
      <c r="A440" s="6"/>
      <c r="B440" s="6"/>
      <c r="C440" s="6"/>
      <c r="D440" s="6"/>
      <c r="E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</row>
    <row r="441" spans="1:254" s="74" customFormat="1" x14ac:dyDescent="0.3">
      <c r="A441" s="6"/>
      <c r="B441" s="6"/>
      <c r="C441" s="6"/>
      <c r="D441" s="6"/>
      <c r="E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  <c r="IO441" s="6"/>
      <c r="IP441" s="6"/>
      <c r="IQ441" s="6"/>
      <c r="IR441" s="6"/>
      <c r="IS441" s="6"/>
      <c r="IT441" s="6"/>
    </row>
    <row r="442" spans="1:254" s="74" customFormat="1" x14ac:dyDescent="0.3">
      <c r="A442" s="6"/>
      <c r="B442" s="6"/>
      <c r="C442" s="6"/>
      <c r="D442" s="6"/>
      <c r="E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  <c r="IN442" s="6"/>
      <c r="IO442" s="6"/>
      <c r="IP442" s="6"/>
      <c r="IQ442" s="6"/>
      <c r="IR442" s="6"/>
      <c r="IS442" s="6"/>
      <c r="IT442" s="6"/>
    </row>
    <row r="443" spans="1:254" s="74" customFormat="1" x14ac:dyDescent="0.3">
      <c r="A443" s="6"/>
      <c r="B443" s="6"/>
      <c r="C443" s="6"/>
      <c r="D443" s="6"/>
      <c r="E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  <c r="IN443" s="6"/>
      <c r="IO443" s="6"/>
      <c r="IP443" s="6"/>
      <c r="IQ443" s="6"/>
      <c r="IR443" s="6"/>
      <c r="IS443" s="6"/>
      <c r="IT443" s="6"/>
    </row>
    <row r="444" spans="1:254" s="74" customFormat="1" x14ac:dyDescent="0.3">
      <c r="A444" s="6"/>
      <c r="B444" s="6"/>
      <c r="C444" s="6"/>
      <c r="D444" s="6"/>
      <c r="E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  <c r="IL444" s="6"/>
      <c r="IM444" s="6"/>
      <c r="IN444" s="6"/>
      <c r="IO444" s="6"/>
      <c r="IP444" s="6"/>
      <c r="IQ444" s="6"/>
      <c r="IR444" s="6"/>
      <c r="IS444" s="6"/>
      <c r="IT444" s="6"/>
    </row>
    <row r="445" spans="1:254" s="74" customFormat="1" x14ac:dyDescent="0.3">
      <c r="A445" s="6"/>
      <c r="B445" s="6"/>
      <c r="C445" s="6"/>
      <c r="D445" s="6"/>
      <c r="E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  <c r="IN445" s="6"/>
      <c r="IO445" s="6"/>
      <c r="IP445" s="6"/>
      <c r="IQ445" s="6"/>
      <c r="IR445" s="6"/>
      <c r="IS445" s="6"/>
      <c r="IT445" s="6"/>
    </row>
    <row r="446" spans="1:254" s="74" customFormat="1" x14ac:dyDescent="0.3">
      <c r="A446" s="6"/>
      <c r="B446" s="6"/>
      <c r="C446" s="6"/>
      <c r="D446" s="6"/>
      <c r="E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  <c r="IL446" s="6"/>
      <c r="IM446" s="6"/>
      <c r="IN446" s="6"/>
      <c r="IO446" s="6"/>
      <c r="IP446" s="6"/>
      <c r="IQ446" s="6"/>
      <c r="IR446" s="6"/>
      <c r="IS446" s="6"/>
      <c r="IT446" s="6"/>
    </row>
    <row r="447" spans="1:254" s="74" customFormat="1" x14ac:dyDescent="0.3">
      <c r="A447" s="6"/>
      <c r="B447" s="6"/>
      <c r="C447" s="6"/>
      <c r="D447" s="6"/>
      <c r="E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  <c r="IL447" s="6"/>
      <c r="IM447" s="6"/>
      <c r="IN447" s="6"/>
      <c r="IO447" s="6"/>
      <c r="IP447" s="6"/>
      <c r="IQ447" s="6"/>
      <c r="IR447" s="6"/>
      <c r="IS447" s="6"/>
      <c r="IT447" s="6"/>
    </row>
    <row r="448" spans="1:254" s="74" customFormat="1" x14ac:dyDescent="0.3">
      <c r="A448" s="6"/>
      <c r="B448" s="6"/>
      <c r="C448" s="6"/>
      <c r="D448" s="6"/>
      <c r="E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  <c r="IL448" s="6"/>
      <c r="IM448" s="6"/>
      <c r="IN448" s="6"/>
      <c r="IO448" s="6"/>
      <c r="IP448" s="6"/>
      <c r="IQ448" s="6"/>
      <c r="IR448" s="6"/>
      <c r="IS448" s="6"/>
      <c r="IT448" s="6"/>
    </row>
    <row r="449" spans="1:254" s="74" customFormat="1" x14ac:dyDescent="0.3">
      <c r="A449" s="6"/>
      <c r="B449" s="6"/>
      <c r="C449" s="6"/>
      <c r="D449" s="6"/>
      <c r="E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  <c r="IN449" s="6"/>
      <c r="IO449" s="6"/>
      <c r="IP449" s="6"/>
      <c r="IQ449" s="6"/>
      <c r="IR449" s="6"/>
      <c r="IS449" s="6"/>
      <c r="IT449" s="6"/>
    </row>
    <row r="450" spans="1:254" s="74" customFormat="1" x14ac:dyDescent="0.3">
      <c r="A450" s="6"/>
      <c r="B450" s="6"/>
      <c r="C450" s="6"/>
      <c r="D450" s="6"/>
      <c r="E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  <c r="IS450" s="6"/>
      <c r="IT450" s="6"/>
    </row>
    <row r="451" spans="1:254" s="74" customFormat="1" x14ac:dyDescent="0.3">
      <c r="A451" s="6"/>
      <c r="B451" s="6"/>
      <c r="C451" s="6"/>
      <c r="D451" s="6"/>
      <c r="E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  <c r="IL451" s="6"/>
      <c r="IM451" s="6"/>
      <c r="IN451" s="6"/>
      <c r="IO451" s="6"/>
      <c r="IP451" s="6"/>
      <c r="IQ451" s="6"/>
      <c r="IR451" s="6"/>
      <c r="IS451" s="6"/>
      <c r="IT451" s="6"/>
    </row>
    <row r="452" spans="1:254" s="74" customFormat="1" x14ac:dyDescent="0.3">
      <c r="A452" s="6"/>
      <c r="B452" s="6"/>
      <c r="C452" s="6"/>
      <c r="D452" s="6"/>
      <c r="E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  <c r="IN452" s="6"/>
      <c r="IO452" s="6"/>
      <c r="IP452" s="6"/>
      <c r="IQ452" s="6"/>
      <c r="IR452" s="6"/>
      <c r="IS452" s="6"/>
      <c r="IT452" s="6"/>
    </row>
    <row r="453" spans="1:254" s="74" customFormat="1" x14ac:dyDescent="0.3">
      <c r="A453" s="6"/>
      <c r="B453" s="6"/>
      <c r="C453" s="6"/>
      <c r="D453" s="6"/>
      <c r="E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  <c r="IL453" s="6"/>
      <c r="IM453" s="6"/>
      <c r="IN453" s="6"/>
      <c r="IO453" s="6"/>
      <c r="IP453" s="6"/>
      <c r="IQ453" s="6"/>
      <c r="IR453" s="6"/>
      <c r="IS453" s="6"/>
      <c r="IT453" s="6"/>
    </row>
    <row r="454" spans="1:254" s="74" customFormat="1" x14ac:dyDescent="0.3">
      <c r="A454" s="6"/>
      <c r="B454" s="6"/>
      <c r="C454" s="6"/>
      <c r="D454" s="6"/>
      <c r="E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  <c r="IL454" s="6"/>
      <c r="IM454" s="6"/>
      <c r="IN454" s="6"/>
      <c r="IO454" s="6"/>
      <c r="IP454" s="6"/>
      <c r="IQ454" s="6"/>
      <c r="IR454" s="6"/>
      <c r="IS454" s="6"/>
      <c r="IT454" s="6"/>
    </row>
    <row r="455" spans="1:254" s="74" customFormat="1" x14ac:dyDescent="0.3">
      <c r="A455" s="6"/>
      <c r="B455" s="6"/>
      <c r="C455" s="6"/>
      <c r="D455" s="6"/>
      <c r="E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  <c r="IN455" s="6"/>
      <c r="IO455" s="6"/>
      <c r="IP455" s="6"/>
      <c r="IQ455" s="6"/>
      <c r="IR455" s="6"/>
      <c r="IS455" s="6"/>
      <c r="IT455" s="6"/>
    </row>
    <row r="456" spans="1:254" s="74" customFormat="1" x14ac:dyDescent="0.3">
      <c r="A456" s="6"/>
      <c r="B456" s="6"/>
      <c r="C456" s="6"/>
      <c r="D456" s="6"/>
      <c r="E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6"/>
      <c r="EB456" s="6"/>
      <c r="EC456" s="6"/>
      <c r="ED456" s="6"/>
      <c r="EE456" s="6"/>
      <c r="EF456" s="6"/>
      <c r="EG456" s="6"/>
      <c r="EH456" s="6"/>
      <c r="EI456" s="6"/>
      <c r="EJ456" s="6"/>
      <c r="EK456" s="6"/>
      <c r="EL456" s="6"/>
      <c r="EM456" s="6"/>
      <c r="EN456" s="6"/>
      <c r="EO456" s="6"/>
      <c r="EP456" s="6"/>
      <c r="EQ456" s="6"/>
      <c r="ER456" s="6"/>
      <c r="ES456" s="6"/>
      <c r="ET456" s="6"/>
      <c r="EU456" s="6"/>
      <c r="EV456" s="6"/>
      <c r="EW456" s="6"/>
      <c r="EX456" s="6"/>
      <c r="EY456" s="6"/>
      <c r="EZ456" s="6"/>
      <c r="FA456" s="6"/>
      <c r="FB456" s="6"/>
      <c r="FC456" s="6"/>
      <c r="FD456" s="6"/>
      <c r="FE456" s="6"/>
      <c r="FF456" s="6"/>
      <c r="FG456" s="6"/>
      <c r="FH456" s="6"/>
      <c r="FI456" s="6"/>
      <c r="FJ456" s="6"/>
      <c r="FK456" s="6"/>
      <c r="FL456" s="6"/>
      <c r="FM456" s="6"/>
      <c r="FN456" s="6"/>
      <c r="FO456" s="6"/>
      <c r="FP456" s="6"/>
      <c r="FQ456" s="6"/>
      <c r="FR456" s="6"/>
      <c r="FS456" s="6"/>
      <c r="FT456" s="6"/>
      <c r="FU456" s="6"/>
      <c r="FV456" s="6"/>
      <c r="FW456" s="6"/>
      <c r="FX456" s="6"/>
      <c r="FY456" s="6"/>
      <c r="FZ456" s="6"/>
      <c r="GA456" s="6"/>
      <c r="GB456" s="6"/>
      <c r="GC456" s="6"/>
      <c r="GD456" s="6"/>
      <c r="GE456" s="6"/>
      <c r="GF456" s="6"/>
      <c r="GG456" s="6"/>
      <c r="GH456" s="6"/>
      <c r="GI456" s="6"/>
      <c r="GJ456" s="6"/>
      <c r="GK456" s="6"/>
      <c r="GL456" s="6"/>
      <c r="GM456" s="6"/>
      <c r="GN456" s="6"/>
      <c r="GO456" s="6"/>
      <c r="GP456" s="6"/>
      <c r="GQ456" s="6"/>
      <c r="GR456" s="6"/>
      <c r="GS456" s="6"/>
      <c r="GT456" s="6"/>
      <c r="GU456" s="6"/>
      <c r="GV456" s="6"/>
      <c r="GW456" s="6"/>
      <c r="GX456" s="6"/>
      <c r="GY456" s="6"/>
      <c r="GZ456" s="6"/>
      <c r="HA456" s="6"/>
      <c r="HB456" s="6"/>
      <c r="HC456" s="6"/>
      <c r="HD456" s="6"/>
      <c r="HE456" s="6"/>
      <c r="HF456" s="6"/>
      <c r="HG456" s="6"/>
      <c r="HH456" s="6"/>
      <c r="HI456" s="6"/>
      <c r="HJ456" s="6"/>
      <c r="HK456" s="6"/>
      <c r="HL456" s="6"/>
      <c r="HM456" s="6"/>
      <c r="HN456" s="6"/>
      <c r="HO456" s="6"/>
      <c r="HP456" s="6"/>
      <c r="HQ456" s="6"/>
      <c r="HR456" s="6"/>
      <c r="HS456" s="6"/>
      <c r="HT456" s="6"/>
      <c r="HU456" s="6"/>
      <c r="HV456" s="6"/>
      <c r="HW456" s="6"/>
      <c r="HX456" s="6"/>
      <c r="HY456" s="6"/>
      <c r="HZ456" s="6"/>
      <c r="IA456" s="6"/>
      <c r="IB456" s="6"/>
      <c r="IC456" s="6"/>
      <c r="ID456" s="6"/>
      <c r="IE456" s="6"/>
      <c r="IF456" s="6"/>
      <c r="IG456" s="6"/>
      <c r="IH456" s="6"/>
      <c r="II456" s="6"/>
      <c r="IJ456" s="6"/>
      <c r="IK456" s="6"/>
      <c r="IL456" s="6"/>
      <c r="IM456" s="6"/>
      <c r="IN456" s="6"/>
      <c r="IO456" s="6"/>
      <c r="IP456" s="6"/>
      <c r="IQ456" s="6"/>
      <c r="IR456" s="6"/>
      <c r="IS456" s="6"/>
      <c r="IT456" s="6"/>
    </row>
    <row r="457" spans="1:254" s="74" customFormat="1" x14ac:dyDescent="0.3">
      <c r="A457" s="6"/>
      <c r="B457" s="6"/>
      <c r="C457" s="6"/>
      <c r="D457" s="6"/>
      <c r="E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6"/>
      <c r="EB457" s="6"/>
      <c r="EC457" s="6"/>
      <c r="ED457" s="6"/>
      <c r="EE457" s="6"/>
      <c r="EF457" s="6"/>
      <c r="EG457" s="6"/>
      <c r="EH457" s="6"/>
      <c r="EI457" s="6"/>
      <c r="EJ457" s="6"/>
      <c r="EK457" s="6"/>
      <c r="EL457" s="6"/>
      <c r="EM457" s="6"/>
      <c r="EN457" s="6"/>
      <c r="EO457" s="6"/>
      <c r="EP457" s="6"/>
      <c r="EQ457" s="6"/>
      <c r="ER457" s="6"/>
      <c r="ES457" s="6"/>
      <c r="ET457" s="6"/>
      <c r="EU457" s="6"/>
      <c r="EV457" s="6"/>
      <c r="EW457" s="6"/>
      <c r="EX457" s="6"/>
      <c r="EY457" s="6"/>
      <c r="EZ457" s="6"/>
      <c r="FA457" s="6"/>
      <c r="FB457" s="6"/>
      <c r="FC457" s="6"/>
      <c r="FD457" s="6"/>
      <c r="FE457" s="6"/>
      <c r="FF457" s="6"/>
      <c r="FG457" s="6"/>
      <c r="FH457" s="6"/>
      <c r="FI457" s="6"/>
      <c r="FJ457" s="6"/>
      <c r="FK457" s="6"/>
      <c r="FL457" s="6"/>
      <c r="FM457" s="6"/>
      <c r="FN457" s="6"/>
      <c r="FO457" s="6"/>
      <c r="FP457" s="6"/>
      <c r="FQ457" s="6"/>
      <c r="FR457" s="6"/>
      <c r="FS457" s="6"/>
      <c r="FT457" s="6"/>
      <c r="FU457" s="6"/>
      <c r="FV457" s="6"/>
      <c r="FW457" s="6"/>
      <c r="FX457" s="6"/>
      <c r="FY457" s="6"/>
      <c r="FZ457" s="6"/>
      <c r="GA457" s="6"/>
      <c r="GB457" s="6"/>
      <c r="GC457" s="6"/>
      <c r="GD457" s="6"/>
      <c r="GE457" s="6"/>
      <c r="GF457" s="6"/>
      <c r="GG457" s="6"/>
      <c r="GH457" s="6"/>
      <c r="GI457" s="6"/>
      <c r="GJ457" s="6"/>
      <c r="GK457" s="6"/>
      <c r="GL457" s="6"/>
      <c r="GM457" s="6"/>
      <c r="GN457" s="6"/>
      <c r="GO457" s="6"/>
      <c r="GP457" s="6"/>
      <c r="GQ457" s="6"/>
      <c r="GR457" s="6"/>
      <c r="GS457" s="6"/>
      <c r="GT457" s="6"/>
      <c r="GU457" s="6"/>
      <c r="GV457" s="6"/>
      <c r="GW457" s="6"/>
      <c r="GX457" s="6"/>
      <c r="GY457" s="6"/>
      <c r="GZ457" s="6"/>
      <c r="HA457" s="6"/>
      <c r="HB457" s="6"/>
      <c r="HC457" s="6"/>
      <c r="HD457" s="6"/>
      <c r="HE457" s="6"/>
      <c r="HF457" s="6"/>
      <c r="HG457" s="6"/>
      <c r="HH457" s="6"/>
      <c r="HI457" s="6"/>
      <c r="HJ457" s="6"/>
      <c r="HK457" s="6"/>
      <c r="HL457" s="6"/>
      <c r="HM457" s="6"/>
      <c r="HN457" s="6"/>
      <c r="HO457" s="6"/>
      <c r="HP457" s="6"/>
      <c r="HQ457" s="6"/>
      <c r="HR457" s="6"/>
      <c r="HS457" s="6"/>
      <c r="HT457" s="6"/>
      <c r="HU457" s="6"/>
      <c r="HV457" s="6"/>
      <c r="HW457" s="6"/>
      <c r="HX457" s="6"/>
      <c r="HY457" s="6"/>
      <c r="HZ457" s="6"/>
      <c r="IA457" s="6"/>
      <c r="IB457" s="6"/>
      <c r="IC457" s="6"/>
      <c r="ID457" s="6"/>
      <c r="IE457" s="6"/>
      <c r="IF457" s="6"/>
      <c r="IG457" s="6"/>
      <c r="IH457" s="6"/>
      <c r="II457" s="6"/>
      <c r="IJ457" s="6"/>
      <c r="IK457" s="6"/>
      <c r="IL457" s="6"/>
      <c r="IM457" s="6"/>
      <c r="IN457" s="6"/>
      <c r="IO457" s="6"/>
      <c r="IP457" s="6"/>
      <c r="IQ457" s="6"/>
      <c r="IR457" s="6"/>
      <c r="IS457" s="6"/>
      <c r="IT457" s="6"/>
    </row>
    <row r="458" spans="1:254" s="74" customFormat="1" x14ac:dyDescent="0.3">
      <c r="A458" s="6"/>
      <c r="B458" s="6"/>
      <c r="C458" s="6"/>
      <c r="D458" s="6"/>
      <c r="E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/>
      <c r="ED458" s="6"/>
      <c r="EE458" s="6"/>
      <c r="EF458" s="6"/>
      <c r="EG458" s="6"/>
      <c r="EH458" s="6"/>
      <c r="EI458" s="6"/>
      <c r="EJ458" s="6"/>
      <c r="EK458" s="6"/>
      <c r="EL458" s="6"/>
      <c r="EM458" s="6"/>
      <c r="EN458" s="6"/>
      <c r="EO458" s="6"/>
      <c r="EP458" s="6"/>
      <c r="EQ458" s="6"/>
      <c r="ER458" s="6"/>
      <c r="ES458" s="6"/>
      <c r="ET458" s="6"/>
      <c r="EU458" s="6"/>
      <c r="EV458" s="6"/>
      <c r="EW458" s="6"/>
      <c r="EX458" s="6"/>
      <c r="EY458" s="6"/>
      <c r="EZ458" s="6"/>
      <c r="FA458" s="6"/>
      <c r="FB458" s="6"/>
      <c r="FC458" s="6"/>
      <c r="FD458" s="6"/>
      <c r="FE458" s="6"/>
      <c r="FF458" s="6"/>
      <c r="FG458" s="6"/>
      <c r="FH458" s="6"/>
      <c r="FI458" s="6"/>
      <c r="FJ458" s="6"/>
      <c r="FK458" s="6"/>
      <c r="FL458" s="6"/>
      <c r="FM458" s="6"/>
      <c r="FN458" s="6"/>
      <c r="FO458" s="6"/>
      <c r="FP458" s="6"/>
      <c r="FQ458" s="6"/>
      <c r="FR458" s="6"/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  <c r="GD458" s="6"/>
      <c r="GE458" s="6"/>
      <c r="GF458" s="6"/>
      <c r="GG458" s="6"/>
      <c r="GH458" s="6"/>
      <c r="GI458" s="6"/>
      <c r="GJ458" s="6"/>
      <c r="GK458" s="6"/>
      <c r="GL458" s="6"/>
      <c r="GM458" s="6"/>
      <c r="GN458" s="6"/>
      <c r="GO458" s="6"/>
      <c r="GP458" s="6"/>
      <c r="GQ458" s="6"/>
      <c r="GR458" s="6"/>
      <c r="GS458" s="6"/>
      <c r="GT458" s="6"/>
      <c r="GU458" s="6"/>
      <c r="GV458" s="6"/>
      <c r="GW458" s="6"/>
      <c r="GX458" s="6"/>
      <c r="GY458" s="6"/>
      <c r="GZ458" s="6"/>
      <c r="HA458" s="6"/>
      <c r="HB458" s="6"/>
      <c r="HC458" s="6"/>
      <c r="HD458" s="6"/>
      <c r="HE458" s="6"/>
      <c r="HF458" s="6"/>
      <c r="HG458" s="6"/>
      <c r="HH458" s="6"/>
      <c r="HI458" s="6"/>
      <c r="HJ458" s="6"/>
      <c r="HK458" s="6"/>
      <c r="HL458" s="6"/>
      <c r="HM458" s="6"/>
      <c r="HN458" s="6"/>
      <c r="HO458" s="6"/>
      <c r="HP458" s="6"/>
      <c r="HQ458" s="6"/>
      <c r="HR458" s="6"/>
      <c r="HS458" s="6"/>
      <c r="HT458" s="6"/>
      <c r="HU458" s="6"/>
      <c r="HV458" s="6"/>
      <c r="HW458" s="6"/>
      <c r="HX458" s="6"/>
      <c r="HY458" s="6"/>
      <c r="HZ458" s="6"/>
      <c r="IA458" s="6"/>
      <c r="IB458" s="6"/>
      <c r="IC458" s="6"/>
      <c r="ID458" s="6"/>
      <c r="IE458" s="6"/>
      <c r="IF458" s="6"/>
      <c r="IG458" s="6"/>
      <c r="IH458" s="6"/>
      <c r="II458" s="6"/>
      <c r="IJ458" s="6"/>
      <c r="IK458" s="6"/>
      <c r="IL458" s="6"/>
      <c r="IM458" s="6"/>
      <c r="IN458" s="6"/>
      <c r="IO458" s="6"/>
      <c r="IP458" s="6"/>
      <c r="IQ458" s="6"/>
      <c r="IR458" s="6"/>
      <c r="IS458" s="6"/>
      <c r="IT458" s="6"/>
    </row>
    <row r="459" spans="1:254" s="74" customFormat="1" x14ac:dyDescent="0.3">
      <c r="A459" s="6"/>
      <c r="B459" s="6"/>
      <c r="C459" s="6"/>
      <c r="D459" s="6"/>
      <c r="E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6"/>
      <c r="EB459" s="6"/>
      <c r="EC459" s="6"/>
      <c r="ED459" s="6"/>
      <c r="EE459" s="6"/>
      <c r="EF459" s="6"/>
      <c r="EG459" s="6"/>
      <c r="EH459" s="6"/>
      <c r="EI459" s="6"/>
      <c r="EJ459" s="6"/>
      <c r="EK459" s="6"/>
      <c r="EL459" s="6"/>
      <c r="EM459" s="6"/>
      <c r="EN459" s="6"/>
      <c r="EO459" s="6"/>
      <c r="EP459" s="6"/>
      <c r="EQ459" s="6"/>
      <c r="ER459" s="6"/>
      <c r="ES459" s="6"/>
      <c r="ET459" s="6"/>
      <c r="EU459" s="6"/>
      <c r="EV459" s="6"/>
      <c r="EW459" s="6"/>
      <c r="EX459" s="6"/>
      <c r="EY459" s="6"/>
      <c r="EZ459" s="6"/>
      <c r="FA459" s="6"/>
      <c r="FB459" s="6"/>
      <c r="FC459" s="6"/>
      <c r="FD459" s="6"/>
      <c r="FE459" s="6"/>
      <c r="FF459" s="6"/>
      <c r="FG459" s="6"/>
      <c r="FH459" s="6"/>
      <c r="FI459" s="6"/>
      <c r="FJ459" s="6"/>
      <c r="FK459" s="6"/>
      <c r="FL459" s="6"/>
      <c r="FM459" s="6"/>
      <c r="FN459" s="6"/>
      <c r="FO459" s="6"/>
      <c r="FP459" s="6"/>
      <c r="FQ459" s="6"/>
      <c r="FR459" s="6"/>
      <c r="FS459" s="6"/>
      <c r="FT459" s="6"/>
      <c r="FU459" s="6"/>
      <c r="FV459" s="6"/>
      <c r="FW459" s="6"/>
      <c r="FX459" s="6"/>
      <c r="FY459" s="6"/>
      <c r="FZ459" s="6"/>
      <c r="GA459" s="6"/>
      <c r="GB459" s="6"/>
      <c r="GC459" s="6"/>
      <c r="GD459" s="6"/>
      <c r="GE459" s="6"/>
      <c r="GF459" s="6"/>
      <c r="GG459" s="6"/>
      <c r="GH459" s="6"/>
      <c r="GI459" s="6"/>
      <c r="GJ459" s="6"/>
      <c r="GK459" s="6"/>
      <c r="GL459" s="6"/>
      <c r="GM459" s="6"/>
      <c r="GN459" s="6"/>
      <c r="GO459" s="6"/>
      <c r="GP459" s="6"/>
      <c r="GQ459" s="6"/>
      <c r="GR459" s="6"/>
      <c r="GS459" s="6"/>
      <c r="GT459" s="6"/>
      <c r="GU459" s="6"/>
      <c r="GV459" s="6"/>
      <c r="GW459" s="6"/>
      <c r="GX459" s="6"/>
      <c r="GY459" s="6"/>
      <c r="GZ459" s="6"/>
      <c r="HA459" s="6"/>
      <c r="HB459" s="6"/>
      <c r="HC459" s="6"/>
      <c r="HD459" s="6"/>
      <c r="HE459" s="6"/>
      <c r="HF459" s="6"/>
      <c r="HG459" s="6"/>
      <c r="HH459" s="6"/>
      <c r="HI459" s="6"/>
      <c r="HJ459" s="6"/>
      <c r="HK459" s="6"/>
      <c r="HL459" s="6"/>
      <c r="HM459" s="6"/>
      <c r="HN459" s="6"/>
      <c r="HO459" s="6"/>
      <c r="HP459" s="6"/>
      <c r="HQ459" s="6"/>
      <c r="HR459" s="6"/>
      <c r="HS459" s="6"/>
      <c r="HT459" s="6"/>
      <c r="HU459" s="6"/>
      <c r="HV459" s="6"/>
      <c r="HW459" s="6"/>
      <c r="HX459" s="6"/>
      <c r="HY459" s="6"/>
      <c r="HZ459" s="6"/>
      <c r="IA459" s="6"/>
      <c r="IB459" s="6"/>
      <c r="IC459" s="6"/>
      <c r="ID459" s="6"/>
      <c r="IE459" s="6"/>
      <c r="IF459" s="6"/>
      <c r="IG459" s="6"/>
      <c r="IH459" s="6"/>
      <c r="II459" s="6"/>
      <c r="IJ459" s="6"/>
      <c r="IK459" s="6"/>
      <c r="IL459" s="6"/>
      <c r="IM459" s="6"/>
      <c r="IN459" s="6"/>
      <c r="IO459" s="6"/>
      <c r="IP459" s="6"/>
      <c r="IQ459" s="6"/>
      <c r="IR459" s="6"/>
      <c r="IS459" s="6"/>
      <c r="IT459" s="6"/>
    </row>
    <row r="460" spans="1:254" s="74" customFormat="1" x14ac:dyDescent="0.3">
      <c r="A460" s="6"/>
      <c r="B460" s="6"/>
      <c r="C460" s="6"/>
      <c r="D460" s="6"/>
      <c r="E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  <c r="EE460" s="6"/>
      <c r="EF460" s="6"/>
      <c r="EG460" s="6"/>
      <c r="EH460" s="6"/>
      <c r="EI460" s="6"/>
      <c r="EJ460" s="6"/>
      <c r="EK460" s="6"/>
      <c r="EL460" s="6"/>
      <c r="EM460" s="6"/>
      <c r="EN460" s="6"/>
      <c r="EO460" s="6"/>
      <c r="EP460" s="6"/>
      <c r="EQ460" s="6"/>
      <c r="ER460" s="6"/>
      <c r="ES460" s="6"/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/>
      <c r="FF460" s="6"/>
      <c r="FG460" s="6"/>
      <c r="FH460" s="6"/>
      <c r="FI460" s="6"/>
      <c r="FJ460" s="6"/>
      <c r="FK460" s="6"/>
      <c r="FL460" s="6"/>
      <c r="FM460" s="6"/>
      <c r="FN460" s="6"/>
      <c r="FO460" s="6"/>
      <c r="FP460" s="6"/>
      <c r="FQ460" s="6"/>
      <c r="FR460" s="6"/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  <c r="GD460" s="6"/>
      <c r="GE460" s="6"/>
      <c r="GF460" s="6"/>
      <c r="GG460" s="6"/>
      <c r="GH460" s="6"/>
      <c r="GI460" s="6"/>
      <c r="GJ460" s="6"/>
      <c r="GK460" s="6"/>
      <c r="GL460" s="6"/>
      <c r="GM460" s="6"/>
      <c r="GN460" s="6"/>
      <c r="GO460" s="6"/>
      <c r="GP460" s="6"/>
      <c r="GQ460" s="6"/>
      <c r="GR460" s="6"/>
      <c r="GS460" s="6"/>
      <c r="GT460" s="6"/>
      <c r="GU460" s="6"/>
      <c r="GV460" s="6"/>
      <c r="GW460" s="6"/>
      <c r="GX460" s="6"/>
      <c r="GY460" s="6"/>
      <c r="GZ460" s="6"/>
      <c r="HA460" s="6"/>
      <c r="HB460" s="6"/>
      <c r="HC460" s="6"/>
      <c r="HD460" s="6"/>
      <c r="HE460" s="6"/>
      <c r="HF460" s="6"/>
      <c r="HG460" s="6"/>
      <c r="HH460" s="6"/>
      <c r="HI460" s="6"/>
      <c r="HJ460" s="6"/>
      <c r="HK460" s="6"/>
      <c r="HL460" s="6"/>
      <c r="HM460" s="6"/>
      <c r="HN460" s="6"/>
      <c r="HO460" s="6"/>
      <c r="HP460" s="6"/>
      <c r="HQ460" s="6"/>
      <c r="HR460" s="6"/>
      <c r="HS460" s="6"/>
      <c r="HT460" s="6"/>
      <c r="HU460" s="6"/>
      <c r="HV460" s="6"/>
      <c r="HW460" s="6"/>
      <c r="HX460" s="6"/>
      <c r="HY460" s="6"/>
      <c r="HZ460" s="6"/>
      <c r="IA460" s="6"/>
      <c r="IB460" s="6"/>
      <c r="IC460" s="6"/>
      <c r="ID460" s="6"/>
      <c r="IE460" s="6"/>
      <c r="IF460" s="6"/>
      <c r="IG460" s="6"/>
      <c r="IH460" s="6"/>
      <c r="II460" s="6"/>
      <c r="IJ460" s="6"/>
      <c r="IK460" s="6"/>
      <c r="IL460" s="6"/>
      <c r="IM460" s="6"/>
      <c r="IN460" s="6"/>
      <c r="IO460" s="6"/>
      <c r="IP460" s="6"/>
      <c r="IQ460" s="6"/>
      <c r="IR460" s="6"/>
      <c r="IS460" s="6"/>
      <c r="IT460" s="6"/>
    </row>
    <row r="461" spans="1:254" s="74" customFormat="1" x14ac:dyDescent="0.3">
      <c r="A461" s="6"/>
      <c r="B461" s="6"/>
      <c r="C461" s="6"/>
      <c r="D461" s="6"/>
      <c r="E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6"/>
      <c r="EB461" s="6"/>
      <c r="EC461" s="6"/>
      <c r="ED461" s="6"/>
      <c r="EE461" s="6"/>
      <c r="EF461" s="6"/>
      <c r="EG461" s="6"/>
      <c r="EH461" s="6"/>
      <c r="EI461" s="6"/>
      <c r="EJ461" s="6"/>
      <c r="EK461" s="6"/>
      <c r="EL461" s="6"/>
      <c r="EM461" s="6"/>
      <c r="EN461" s="6"/>
      <c r="EO461" s="6"/>
      <c r="EP461" s="6"/>
      <c r="EQ461" s="6"/>
      <c r="ER461" s="6"/>
      <c r="ES461" s="6"/>
      <c r="ET461" s="6"/>
      <c r="EU461" s="6"/>
      <c r="EV461" s="6"/>
      <c r="EW461" s="6"/>
      <c r="EX461" s="6"/>
      <c r="EY461" s="6"/>
      <c r="EZ461" s="6"/>
      <c r="FA461" s="6"/>
      <c r="FB461" s="6"/>
      <c r="FC461" s="6"/>
      <c r="FD461" s="6"/>
      <c r="FE461" s="6"/>
      <c r="FF461" s="6"/>
      <c r="FG461" s="6"/>
      <c r="FH461" s="6"/>
      <c r="FI461" s="6"/>
      <c r="FJ461" s="6"/>
      <c r="FK461" s="6"/>
      <c r="FL461" s="6"/>
      <c r="FM461" s="6"/>
      <c r="FN461" s="6"/>
      <c r="FO461" s="6"/>
      <c r="FP461" s="6"/>
      <c r="FQ461" s="6"/>
      <c r="FR461" s="6"/>
      <c r="FS461" s="6"/>
      <c r="FT461" s="6"/>
      <c r="FU461" s="6"/>
      <c r="FV461" s="6"/>
      <c r="FW461" s="6"/>
      <c r="FX461" s="6"/>
      <c r="FY461" s="6"/>
      <c r="FZ461" s="6"/>
      <c r="GA461" s="6"/>
      <c r="GB461" s="6"/>
      <c r="GC461" s="6"/>
      <c r="GD461" s="6"/>
      <c r="GE461" s="6"/>
      <c r="GF461" s="6"/>
      <c r="GG461" s="6"/>
      <c r="GH461" s="6"/>
      <c r="GI461" s="6"/>
      <c r="GJ461" s="6"/>
      <c r="GK461" s="6"/>
      <c r="GL461" s="6"/>
      <c r="GM461" s="6"/>
      <c r="GN461" s="6"/>
      <c r="GO461" s="6"/>
      <c r="GP461" s="6"/>
      <c r="GQ461" s="6"/>
      <c r="GR461" s="6"/>
      <c r="GS461" s="6"/>
      <c r="GT461" s="6"/>
      <c r="GU461" s="6"/>
      <c r="GV461" s="6"/>
      <c r="GW461" s="6"/>
      <c r="GX461" s="6"/>
      <c r="GY461" s="6"/>
      <c r="GZ461" s="6"/>
      <c r="HA461" s="6"/>
      <c r="HB461" s="6"/>
      <c r="HC461" s="6"/>
      <c r="HD461" s="6"/>
      <c r="HE461" s="6"/>
      <c r="HF461" s="6"/>
      <c r="HG461" s="6"/>
      <c r="HH461" s="6"/>
      <c r="HI461" s="6"/>
      <c r="HJ461" s="6"/>
      <c r="HK461" s="6"/>
      <c r="HL461" s="6"/>
      <c r="HM461" s="6"/>
      <c r="HN461" s="6"/>
      <c r="HO461" s="6"/>
      <c r="HP461" s="6"/>
      <c r="HQ461" s="6"/>
      <c r="HR461" s="6"/>
      <c r="HS461" s="6"/>
      <c r="HT461" s="6"/>
      <c r="HU461" s="6"/>
      <c r="HV461" s="6"/>
      <c r="HW461" s="6"/>
      <c r="HX461" s="6"/>
      <c r="HY461" s="6"/>
      <c r="HZ461" s="6"/>
      <c r="IA461" s="6"/>
      <c r="IB461" s="6"/>
      <c r="IC461" s="6"/>
      <c r="ID461" s="6"/>
      <c r="IE461" s="6"/>
      <c r="IF461" s="6"/>
      <c r="IG461" s="6"/>
      <c r="IH461" s="6"/>
      <c r="II461" s="6"/>
      <c r="IJ461" s="6"/>
      <c r="IK461" s="6"/>
      <c r="IL461" s="6"/>
      <c r="IM461" s="6"/>
      <c r="IN461" s="6"/>
      <c r="IO461" s="6"/>
      <c r="IP461" s="6"/>
      <c r="IQ461" s="6"/>
      <c r="IR461" s="6"/>
      <c r="IS461" s="6"/>
      <c r="IT461" s="6"/>
    </row>
    <row r="462" spans="1:254" s="74" customFormat="1" x14ac:dyDescent="0.3">
      <c r="A462" s="6"/>
      <c r="B462" s="6"/>
      <c r="C462" s="6"/>
      <c r="D462" s="6"/>
      <c r="E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  <c r="IL462" s="6"/>
      <c r="IM462" s="6"/>
      <c r="IN462" s="6"/>
      <c r="IO462" s="6"/>
      <c r="IP462" s="6"/>
      <c r="IQ462" s="6"/>
      <c r="IR462" s="6"/>
      <c r="IS462" s="6"/>
      <c r="IT462" s="6"/>
    </row>
    <row r="463" spans="1:254" s="74" customFormat="1" x14ac:dyDescent="0.3">
      <c r="A463" s="6"/>
      <c r="B463" s="6"/>
      <c r="C463" s="6"/>
      <c r="D463" s="6"/>
      <c r="E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  <c r="IN463" s="6"/>
      <c r="IO463" s="6"/>
      <c r="IP463" s="6"/>
      <c r="IQ463" s="6"/>
      <c r="IR463" s="6"/>
      <c r="IS463" s="6"/>
      <c r="IT463" s="6"/>
    </row>
    <row r="464" spans="1:254" s="74" customFormat="1" x14ac:dyDescent="0.3">
      <c r="A464" s="6"/>
      <c r="B464" s="6"/>
      <c r="C464" s="6"/>
      <c r="D464" s="6"/>
      <c r="E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6"/>
      <c r="EB464" s="6"/>
      <c r="EC464" s="6"/>
      <c r="ED464" s="6"/>
      <c r="EE464" s="6"/>
      <c r="EF464" s="6"/>
      <c r="EG464" s="6"/>
      <c r="EH464" s="6"/>
      <c r="EI464" s="6"/>
      <c r="EJ464" s="6"/>
      <c r="EK464" s="6"/>
      <c r="EL464" s="6"/>
      <c r="EM464" s="6"/>
      <c r="EN464" s="6"/>
      <c r="EO464" s="6"/>
      <c r="EP464" s="6"/>
      <c r="EQ464" s="6"/>
      <c r="ER464" s="6"/>
      <c r="ES464" s="6"/>
      <c r="ET464" s="6"/>
      <c r="EU464" s="6"/>
      <c r="EV464" s="6"/>
      <c r="EW464" s="6"/>
      <c r="EX464" s="6"/>
      <c r="EY464" s="6"/>
      <c r="EZ464" s="6"/>
      <c r="FA464" s="6"/>
      <c r="FB464" s="6"/>
      <c r="FC464" s="6"/>
      <c r="FD464" s="6"/>
      <c r="FE464" s="6"/>
      <c r="FF464" s="6"/>
      <c r="FG464" s="6"/>
      <c r="FH464" s="6"/>
      <c r="FI464" s="6"/>
      <c r="FJ464" s="6"/>
      <c r="FK464" s="6"/>
      <c r="FL464" s="6"/>
      <c r="FM464" s="6"/>
      <c r="FN464" s="6"/>
      <c r="FO464" s="6"/>
      <c r="FP464" s="6"/>
      <c r="FQ464" s="6"/>
      <c r="FR464" s="6"/>
      <c r="FS464" s="6"/>
      <c r="FT464" s="6"/>
      <c r="FU464" s="6"/>
      <c r="FV464" s="6"/>
      <c r="FW464" s="6"/>
      <c r="FX464" s="6"/>
      <c r="FY464" s="6"/>
      <c r="FZ464" s="6"/>
      <c r="GA464" s="6"/>
      <c r="GB464" s="6"/>
      <c r="GC464" s="6"/>
      <c r="GD464" s="6"/>
      <c r="GE464" s="6"/>
      <c r="GF464" s="6"/>
      <c r="GG464" s="6"/>
      <c r="GH464" s="6"/>
      <c r="GI464" s="6"/>
      <c r="GJ464" s="6"/>
      <c r="GK464" s="6"/>
      <c r="GL464" s="6"/>
      <c r="GM464" s="6"/>
      <c r="GN464" s="6"/>
      <c r="GO464" s="6"/>
      <c r="GP464" s="6"/>
      <c r="GQ464" s="6"/>
      <c r="GR464" s="6"/>
      <c r="GS464" s="6"/>
      <c r="GT464" s="6"/>
      <c r="GU464" s="6"/>
      <c r="GV464" s="6"/>
      <c r="GW464" s="6"/>
      <c r="GX464" s="6"/>
      <c r="GY464" s="6"/>
      <c r="GZ464" s="6"/>
      <c r="HA464" s="6"/>
      <c r="HB464" s="6"/>
      <c r="HC464" s="6"/>
      <c r="HD464" s="6"/>
      <c r="HE464" s="6"/>
      <c r="HF464" s="6"/>
      <c r="HG464" s="6"/>
      <c r="HH464" s="6"/>
      <c r="HI464" s="6"/>
      <c r="HJ464" s="6"/>
      <c r="HK464" s="6"/>
      <c r="HL464" s="6"/>
      <c r="HM464" s="6"/>
      <c r="HN464" s="6"/>
      <c r="HO464" s="6"/>
      <c r="HP464" s="6"/>
      <c r="HQ464" s="6"/>
      <c r="HR464" s="6"/>
      <c r="HS464" s="6"/>
      <c r="HT464" s="6"/>
      <c r="HU464" s="6"/>
      <c r="HV464" s="6"/>
      <c r="HW464" s="6"/>
      <c r="HX464" s="6"/>
      <c r="HY464" s="6"/>
      <c r="HZ464" s="6"/>
      <c r="IA464" s="6"/>
      <c r="IB464" s="6"/>
      <c r="IC464" s="6"/>
      <c r="ID464" s="6"/>
      <c r="IE464" s="6"/>
      <c r="IF464" s="6"/>
      <c r="IG464" s="6"/>
      <c r="IH464" s="6"/>
      <c r="II464" s="6"/>
      <c r="IJ464" s="6"/>
      <c r="IK464" s="6"/>
      <c r="IL464" s="6"/>
      <c r="IM464" s="6"/>
      <c r="IN464" s="6"/>
      <c r="IO464" s="6"/>
      <c r="IP464" s="6"/>
      <c r="IQ464" s="6"/>
      <c r="IR464" s="6"/>
      <c r="IS464" s="6"/>
      <c r="IT464" s="6"/>
    </row>
    <row r="465" spans="1:254" s="74" customFormat="1" x14ac:dyDescent="0.3">
      <c r="A465" s="6"/>
      <c r="B465" s="6"/>
      <c r="C465" s="6"/>
      <c r="D465" s="6"/>
      <c r="E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6"/>
      <c r="EB465" s="6"/>
      <c r="EC465" s="6"/>
      <c r="ED465" s="6"/>
      <c r="EE465" s="6"/>
      <c r="EF465" s="6"/>
      <c r="EG465" s="6"/>
      <c r="EH465" s="6"/>
      <c r="EI465" s="6"/>
      <c r="EJ465" s="6"/>
      <c r="EK465" s="6"/>
      <c r="EL465" s="6"/>
      <c r="EM465" s="6"/>
      <c r="EN465" s="6"/>
      <c r="EO465" s="6"/>
      <c r="EP465" s="6"/>
      <c r="EQ465" s="6"/>
      <c r="ER465" s="6"/>
      <c r="ES465" s="6"/>
      <c r="ET465" s="6"/>
      <c r="EU465" s="6"/>
      <c r="EV465" s="6"/>
      <c r="EW465" s="6"/>
      <c r="EX465" s="6"/>
      <c r="EY465" s="6"/>
      <c r="EZ465" s="6"/>
      <c r="FA465" s="6"/>
      <c r="FB465" s="6"/>
      <c r="FC465" s="6"/>
      <c r="FD465" s="6"/>
      <c r="FE465" s="6"/>
      <c r="FF465" s="6"/>
      <c r="FG465" s="6"/>
      <c r="FH465" s="6"/>
      <c r="FI465" s="6"/>
      <c r="FJ465" s="6"/>
      <c r="FK465" s="6"/>
      <c r="FL465" s="6"/>
      <c r="FM465" s="6"/>
      <c r="FN465" s="6"/>
      <c r="FO465" s="6"/>
      <c r="FP465" s="6"/>
      <c r="FQ465" s="6"/>
      <c r="FR465" s="6"/>
      <c r="FS465" s="6"/>
      <c r="FT465" s="6"/>
      <c r="FU465" s="6"/>
      <c r="FV465" s="6"/>
      <c r="FW465" s="6"/>
      <c r="FX465" s="6"/>
      <c r="FY465" s="6"/>
      <c r="FZ465" s="6"/>
      <c r="GA465" s="6"/>
      <c r="GB465" s="6"/>
      <c r="GC465" s="6"/>
      <c r="GD465" s="6"/>
      <c r="GE465" s="6"/>
      <c r="GF465" s="6"/>
      <c r="GG465" s="6"/>
      <c r="GH465" s="6"/>
      <c r="GI465" s="6"/>
      <c r="GJ465" s="6"/>
      <c r="GK465" s="6"/>
      <c r="GL465" s="6"/>
      <c r="GM465" s="6"/>
      <c r="GN465" s="6"/>
      <c r="GO465" s="6"/>
      <c r="GP465" s="6"/>
      <c r="GQ465" s="6"/>
      <c r="GR465" s="6"/>
      <c r="GS465" s="6"/>
      <c r="GT465" s="6"/>
      <c r="GU465" s="6"/>
      <c r="GV465" s="6"/>
      <c r="GW465" s="6"/>
      <c r="GX465" s="6"/>
      <c r="GY465" s="6"/>
      <c r="GZ465" s="6"/>
      <c r="HA465" s="6"/>
      <c r="HB465" s="6"/>
      <c r="HC465" s="6"/>
      <c r="HD465" s="6"/>
      <c r="HE465" s="6"/>
      <c r="HF465" s="6"/>
      <c r="HG465" s="6"/>
      <c r="HH465" s="6"/>
      <c r="HI465" s="6"/>
      <c r="HJ465" s="6"/>
      <c r="HK465" s="6"/>
      <c r="HL465" s="6"/>
      <c r="HM465" s="6"/>
      <c r="HN465" s="6"/>
      <c r="HO465" s="6"/>
      <c r="HP465" s="6"/>
      <c r="HQ465" s="6"/>
      <c r="HR465" s="6"/>
      <c r="HS465" s="6"/>
      <c r="HT465" s="6"/>
      <c r="HU465" s="6"/>
      <c r="HV465" s="6"/>
      <c r="HW465" s="6"/>
      <c r="HX465" s="6"/>
      <c r="HY465" s="6"/>
      <c r="HZ465" s="6"/>
      <c r="IA465" s="6"/>
      <c r="IB465" s="6"/>
      <c r="IC465" s="6"/>
      <c r="ID465" s="6"/>
      <c r="IE465" s="6"/>
      <c r="IF465" s="6"/>
      <c r="IG465" s="6"/>
      <c r="IH465" s="6"/>
      <c r="II465" s="6"/>
      <c r="IJ465" s="6"/>
      <c r="IK465" s="6"/>
      <c r="IL465" s="6"/>
      <c r="IM465" s="6"/>
      <c r="IN465" s="6"/>
      <c r="IO465" s="6"/>
      <c r="IP465" s="6"/>
      <c r="IQ465" s="6"/>
      <c r="IR465" s="6"/>
      <c r="IS465" s="6"/>
      <c r="IT465" s="6"/>
    </row>
    <row r="466" spans="1:254" s="74" customFormat="1" x14ac:dyDescent="0.3">
      <c r="A466" s="6"/>
      <c r="B466" s="6"/>
      <c r="C466" s="6"/>
      <c r="D466" s="6"/>
      <c r="E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  <c r="EE466" s="6"/>
      <c r="EF466" s="6"/>
      <c r="EG466" s="6"/>
      <c r="EH466" s="6"/>
      <c r="EI466" s="6"/>
      <c r="EJ466" s="6"/>
      <c r="EK466" s="6"/>
      <c r="EL466" s="6"/>
      <c r="EM466" s="6"/>
      <c r="EN466" s="6"/>
      <c r="EO466" s="6"/>
      <c r="EP466" s="6"/>
      <c r="EQ466" s="6"/>
      <c r="ER466" s="6"/>
      <c r="ES466" s="6"/>
      <c r="ET466" s="6"/>
      <c r="EU466" s="6"/>
      <c r="EV466" s="6"/>
      <c r="EW466" s="6"/>
      <c r="EX466" s="6"/>
      <c r="EY466" s="6"/>
      <c r="EZ466" s="6"/>
      <c r="FA466" s="6"/>
      <c r="FB466" s="6"/>
      <c r="FC466" s="6"/>
      <c r="FD466" s="6"/>
      <c r="FE466" s="6"/>
      <c r="FF466" s="6"/>
      <c r="FG466" s="6"/>
      <c r="FH466" s="6"/>
      <c r="FI466" s="6"/>
      <c r="FJ466" s="6"/>
      <c r="FK466" s="6"/>
      <c r="FL466" s="6"/>
      <c r="FM466" s="6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  <c r="GD466" s="6"/>
      <c r="GE466" s="6"/>
      <c r="GF466" s="6"/>
      <c r="GG466" s="6"/>
      <c r="GH466" s="6"/>
      <c r="GI466" s="6"/>
      <c r="GJ466" s="6"/>
      <c r="GK466" s="6"/>
      <c r="GL466" s="6"/>
      <c r="GM466" s="6"/>
      <c r="GN466" s="6"/>
      <c r="GO466" s="6"/>
      <c r="GP466" s="6"/>
      <c r="GQ466" s="6"/>
      <c r="GR466" s="6"/>
      <c r="GS466" s="6"/>
      <c r="GT466" s="6"/>
      <c r="GU466" s="6"/>
      <c r="GV466" s="6"/>
      <c r="GW466" s="6"/>
      <c r="GX466" s="6"/>
      <c r="GY466" s="6"/>
      <c r="GZ466" s="6"/>
      <c r="HA466" s="6"/>
      <c r="HB466" s="6"/>
      <c r="HC466" s="6"/>
      <c r="HD466" s="6"/>
      <c r="HE466" s="6"/>
      <c r="HF466" s="6"/>
      <c r="HG466" s="6"/>
      <c r="HH466" s="6"/>
      <c r="HI466" s="6"/>
      <c r="HJ466" s="6"/>
      <c r="HK466" s="6"/>
      <c r="HL466" s="6"/>
      <c r="HM466" s="6"/>
      <c r="HN466" s="6"/>
      <c r="HO466" s="6"/>
      <c r="HP466" s="6"/>
      <c r="HQ466" s="6"/>
      <c r="HR466" s="6"/>
      <c r="HS466" s="6"/>
      <c r="HT466" s="6"/>
      <c r="HU466" s="6"/>
      <c r="HV466" s="6"/>
      <c r="HW466" s="6"/>
      <c r="HX466" s="6"/>
      <c r="HY466" s="6"/>
      <c r="HZ466" s="6"/>
      <c r="IA466" s="6"/>
      <c r="IB466" s="6"/>
      <c r="IC466" s="6"/>
      <c r="ID466" s="6"/>
      <c r="IE466" s="6"/>
      <c r="IF466" s="6"/>
      <c r="IG466" s="6"/>
      <c r="IH466" s="6"/>
      <c r="II466" s="6"/>
      <c r="IJ466" s="6"/>
      <c r="IK466" s="6"/>
      <c r="IL466" s="6"/>
      <c r="IM466" s="6"/>
      <c r="IN466" s="6"/>
      <c r="IO466" s="6"/>
      <c r="IP466" s="6"/>
      <c r="IQ466" s="6"/>
      <c r="IR466" s="6"/>
      <c r="IS466" s="6"/>
      <c r="IT466" s="6"/>
    </row>
    <row r="467" spans="1:254" s="74" customFormat="1" x14ac:dyDescent="0.3">
      <c r="A467" s="6"/>
      <c r="B467" s="6"/>
      <c r="C467" s="6"/>
      <c r="D467" s="6"/>
      <c r="E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  <c r="DQ467" s="6"/>
      <c r="DR467" s="6"/>
      <c r="DS467" s="6"/>
      <c r="DT467" s="6"/>
      <c r="DU467" s="6"/>
      <c r="DV467" s="6"/>
      <c r="DW467" s="6"/>
      <c r="DX467" s="6"/>
      <c r="DY467" s="6"/>
      <c r="DZ467" s="6"/>
      <c r="EA467" s="6"/>
      <c r="EB467" s="6"/>
      <c r="EC467" s="6"/>
      <c r="ED467" s="6"/>
      <c r="EE467" s="6"/>
      <c r="EF467" s="6"/>
      <c r="EG467" s="6"/>
      <c r="EH467" s="6"/>
      <c r="EI467" s="6"/>
      <c r="EJ467" s="6"/>
      <c r="EK467" s="6"/>
      <c r="EL467" s="6"/>
      <c r="EM467" s="6"/>
      <c r="EN467" s="6"/>
      <c r="EO467" s="6"/>
      <c r="EP467" s="6"/>
      <c r="EQ467" s="6"/>
      <c r="ER467" s="6"/>
      <c r="ES467" s="6"/>
      <c r="ET467" s="6"/>
      <c r="EU467" s="6"/>
      <c r="EV467" s="6"/>
      <c r="EW467" s="6"/>
      <c r="EX467" s="6"/>
      <c r="EY467" s="6"/>
      <c r="EZ467" s="6"/>
      <c r="FA467" s="6"/>
      <c r="FB467" s="6"/>
      <c r="FC467" s="6"/>
      <c r="FD467" s="6"/>
      <c r="FE467" s="6"/>
      <c r="FF467" s="6"/>
      <c r="FG467" s="6"/>
      <c r="FH467" s="6"/>
      <c r="FI467" s="6"/>
      <c r="FJ467" s="6"/>
      <c r="FK467" s="6"/>
      <c r="FL467" s="6"/>
      <c r="FM467" s="6"/>
      <c r="FN467" s="6"/>
      <c r="FO467" s="6"/>
      <c r="FP467" s="6"/>
      <c r="FQ467" s="6"/>
      <c r="FR467" s="6"/>
      <c r="FS467" s="6"/>
      <c r="FT467" s="6"/>
      <c r="FU467" s="6"/>
      <c r="FV467" s="6"/>
      <c r="FW467" s="6"/>
      <c r="FX467" s="6"/>
      <c r="FY467" s="6"/>
      <c r="FZ467" s="6"/>
      <c r="GA467" s="6"/>
      <c r="GB467" s="6"/>
      <c r="GC467" s="6"/>
      <c r="GD467" s="6"/>
      <c r="GE467" s="6"/>
      <c r="GF467" s="6"/>
      <c r="GG467" s="6"/>
      <c r="GH467" s="6"/>
      <c r="GI467" s="6"/>
      <c r="GJ467" s="6"/>
      <c r="GK467" s="6"/>
      <c r="GL467" s="6"/>
      <c r="GM467" s="6"/>
      <c r="GN467" s="6"/>
      <c r="GO467" s="6"/>
      <c r="GP467" s="6"/>
      <c r="GQ467" s="6"/>
      <c r="GR467" s="6"/>
      <c r="GS467" s="6"/>
      <c r="GT467" s="6"/>
      <c r="GU467" s="6"/>
      <c r="GV467" s="6"/>
      <c r="GW467" s="6"/>
      <c r="GX467" s="6"/>
      <c r="GY467" s="6"/>
      <c r="GZ467" s="6"/>
      <c r="HA467" s="6"/>
      <c r="HB467" s="6"/>
      <c r="HC467" s="6"/>
      <c r="HD467" s="6"/>
      <c r="HE467" s="6"/>
      <c r="HF467" s="6"/>
      <c r="HG467" s="6"/>
      <c r="HH467" s="6"/>
      <c r="HI467" s="6"/>
      <c r="HJ467" s="6"/>
      <c r="HK467" s="6"/>
      <c r="HL467" s="6"/>
      <c r="HM467" s="6"/>
      <c r="HN467" s="6"/>
      <c r="HO467" s="6"/>
      <c r="HP467" s="6"/>
      <c r="HQ467" s="6"/>
      <c r="HR467" s="6"/>
      <c r="HS467" s="6"/>
      <c r="HT467" s="6"/>
      <c r="HU467" s="6"/>
      <c r="HV467" s="6"/>
      <c r="HW467" s="6"/>
      <c r="HX467" s="6"/>
      <c r="HY467" s="6"/>
      <c r="HZ467" s="6"/>
      <c r="IA467" s="6"/>
      <c r="IB467" s="6"/>
      <c r="IC467" s="6"/>
      <c r="ID467" s="6"/>
      <c r="IE467" s="6"/>
      <c r="IF467" s="6"/>
      <c r="IG467" s="6"/>
      <c r="IH467" s="6"/>
      <c r="II467" s="6"/>
      <c r="IJ467" s="6"/>
      <c r="IK467" s="6"/>
      <c r="IL467" s="6"/>
      <c r="IM467" s="6"/>
      <c r="IN467" s="6"/>
      <c r="IO467" s="6"/>
      <c r="IP467" s="6"/>
      <c r="IQ467" s="6"/>
      <c r="IR467" s="6"/>
      <c r="IS467" s="6"/>
      <c r="IT467" s="6"/>
    </row>
    <row r="468" spans="1:254" s="74" customFormat="1" x14ac:dyDescent="0.3">
      <c r="A468" s="6"/>
      <c r="B468" s="6"/>
      <c r="C468" s="6"/>
      <c r="D468" s="6"/>
      <c r="E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6"/>
      <c r="EB468" s="6"/>
      <c r="EC468" s="6"/>
      <c r="ED468" s="6"/>
      <c r="EE468" s="6"/>
      <c r="EF468" s="6"/>
      <c r="EG468" s="6"/>
      <c r="EH468" s="6"/>
      <c r="EI468" s="6"/>
      <c r="EJ468" s="6"/>
      <c r="EK468" s="6"/>
      <c r="EL468" s="6"/>
      <c r="EM468" s="6"/>
      <c r="EN468" s="6"/>
      <c r="EO468" s="6"/>
      <c r="EP468" s="6"/>
      <c r="EQ468" s="6"/>
      <c r="ER468" s="6"/>
      <c r="ES468" s="6"/>
      <c r="ET468" s="6"/>
      <c r="EU468" s="6"/>
      <c r="EV468" s="6"/>
      <c r="EW468" s="6"/>
      <c r="EX468" s="6"/>
      <c r="EY468" s="6"/>
      <c r="EZ468" s="6"/>
      <c r="FA468" s="6"/>
      <c r="FB468" s="6"/>
      <c r="FC468" s="6"/>
      <c r="FD468" s="6"/>
      <c r="FE468" s="6"/>
      <c r="FF468" s="6"/>
      <c r="FG468" s="6"/>
      <c r="FH468" s="6"/>
      <c r="FI468" s="6"/>
      <c r="FJ468" s="6"/>
      <c r="FK468" s="6"/>
      <c r="FL468" s="6"/>
      <c r="FM468" s="6"/>
      <c r="FN468" s="6"/>
      <c r="FO468" s="6"/>
      <c r="FP468" s="6"/>
      <c r="FQ468" s="6"/>
      <c r="FR468" s="6"/>
      <c r="FS468" s="6"/>
      <c r="FT468" s="6"/>
      <c r="FU468" s="6"/>
      <c r="FV468" s="6"/>
      <c r="FW468" s="6"/>
      <c r="FX468" s="6"/>
      <c r="FY468" s="6"/>
      <c r="FZ468" s="6"/>
      <c r="GA468" s="6"/>
      <c r="GB468" s="6"/>
      <c r="GC468" s="6"/>
      <c r="GD468" s="6"/>
      <c r="GE468" s="6"/>
      <c r="GF468" s="6"/>
      <c r="GG468" s="6"/>
      <c r="GH468" s="6"/>
      <c r="GI468" s="6"/>
      <c r="GJ468" s="6"/>
      <c r="GK468" s="6"/>
      <c r="GL468" s="6"/>
      <c r="GM468" s="6"/>
      <c r="GN468" s="6"/>
      <c r="GO468" s="6"/>
      <c r="GP468" s="6"/>
      <c r="GQ468" s="6"/>
      <c r="GR468" s="6"/>
      <c r="GS468" s="6"/>
      <c r="GT468" s="6"/>
      <c r="GU468" s="6"/>
      <c r="GV468" s="6"/>
      <c r="GW468" s="6"/>
      <c r="GX468" s="6"/>
      <c r="GY468" s="6"/>
      <c r="GZ468" s="6"/>
      <c r="HA468" s="6"/>
      <c r="HB468" s="6"/>
      <c r="HC468" s="6"/>
      <c r="HD468" s="6"/>
      <c r="HE468" s="6"/>
      <c r="HF468" s="6"/>
      <c r="HG468" s="6"/>
      <c r="HH468" s="6"/>
      <c r="HI468" s="6"/>
      <c r="HJ468" s="6"/>
      <c r="HK468" s="6"/>
      <c r="HL468" s="6"/>
      <c r="HM468" s="6"/>
      <c r="HN468" s="6"/>
      <c r="HO468" s="6"/>
      <c r="HP468" s="6"/>
      <c r="HQ468" s="6"/>
      <c r="HR468" s="6"/>
      <c r="HS468" s="6"/>
      <c r="HT468" s="6"/>
      <c r="HU468" s="6"/>
      <c r="HV468" s="6"/>
      <c r="HW468" s="6"/>
      <c r="HX468" s="6"/>
      <c r="HY468" s="6"/>
      <c r="HZ468" s="6"/>
      <c r="IA468" s="6"/>
      <c r="IB468" s="6"/>
      <c r="IC468" s="6"/>
      <c r="ID468" s="6"/>
      <c r="IE468" s="6"/>
      <c r="IF468" s="6"/>
      <c r="IG468" s="6"/>
      <c r="IH468" s="6"/>
      <c r="II468" s="6"/>
      <c r="IJ468" s="6"/>
      <c r="IK468" s="6"/>
      <c r="IL468" s="6"/>
      <c r="IM468" s="6"/>
      <c r="IN468" s="6"/>
      <c r="IO468" s="6"/>
      <c r="IP468" s="6"/>
      <c r="IQ468" s="6"/>
      <c r="IR468" s="6"/>
      <c r="IS468" s="6"/>
      <c r="IT468" s="6"/>
    </row>
    <row r="469" spans="1:254" s="74" customFormat="1" x14ac:dyDescent="0.3">
      <c r="A469" s="6"/>
      <c r="B469" s="6"/>
      <c r="C469" s="6"/>
      <c r="D469" s="6"/>
      <c r="E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  <c r="DQ469" s="6"/>
      <c r="DR469" s="6"/>
      <c r="DS469" s="6"/>
      <c r="DT469" s="6"/>
      <c r="DU469" s="6"/>
      <c r="DV469" s="6"/>
      <c r="DW469" s="6"/>
      <c r="DX469" s="6"/>
      <c r="DY469" s="6"/>
      <c r="DZ469" s="6"/>
      <c r="EA469" s="6"/>
      <c r="EB469" s="6"/>
      <c r="EC469" s="6"/>
      <c r="ED469" s="6"/>
      <c r="EE469" s="6"/>
      <c r="EF469" s="6"/>
      <c r="EG469" s="6"/>
      <c r="EH469" s="6"/>
      <c r="EI469" s="6"/>
      <c r="EJ469" s="6"/>
      <c r="EK469" s="6"/>
      <c r="EL469" s="6"/>
      <c r="EM469" s="6"/>
      <c r="EN469" s="6"/>
      <c r="EO469" s="6"/>
      <c r="EP469" s="6"/>
      <c r="EQ469" s="6"/>
      <c r="ER469" s="6"/>
      <c r="ES469" s="6"/>
      <c r="ET469" s="6"/>
      <c r="EU469" s="6"/>
      <c r="EV469" s="6"/>
      <c r="EW469" s="6"/>
      <c r="EX469" s="6"/>
      <c r="EY469" s="6"/>
      <c r="EZ469" s="6"/>
      <c r="FA469" s="6"/>
      <c r="FB469" s="6"/>
      <c r="FC469" s="6"/>
      <c r="FD469" s="6"/>
      <c r="FE469" s="6"/>
      <c r="FF469" s="6"/>
      <c r="FG469" s="6"/>
      <c r="FH469" s="6"/>
      <c r="FI469" s="6"/>
      <c r="FJ469" s="6"/>
      <c r="FK469" s="6"/>
      <c r="FL469" s="6"/>
      <c r="FM469" s="6"/>
      <c r="FN469" s="6"/>
      <c r="FO469" s="6"/>
      <c r="FP469" s="6"/>
      <c r="FQ469" s="6"/>
      <c r="FR469" s="6"/>
      <c r="FS469" s="6"/>
      <c r="FT469" s="6"/>
      <c r="FU469" s="6"/>
      <c r="FV469" s="6"/>
      <c r="FW469" s="6"/>
      <c r="FX469" s="6"/>
      <c r="FY469" s="6"/>
      <c r="FZ469" s="6"/>
      <c r="GA469" s="6"/>
      <c r="GB469" s="6"/>
      <c r="GC469" s="6"/>
      <c r="GD469" s="6"/>
      <c r="GE469" s="6"/>
      <c r="GF469" s="6"/>
      <c r="GG469" s="6"/>
      <c r="GH469" s="6"/>
      <c r="GI469" s="6"/>
      <c r="GJ469" s="6"/>
      <c r="GK469" s="6"/>
      <c r="GL469" s="6"/>
      <c r="GM469" s="6"/>
      <c r="GN469" s="6"/>
      <c r="GO469" s="6"/>
      <c r="GP469" s="6"/>
      <c r="GQ469" s="6"/>
      <c r="GR469" s="6"/>
      <c r="GS469" s="6"/>
      <c r="GT469" s="6"/>
      <c r="GU469" s="6"/>
      <c r="GV469" s="6"/>
      <c r="GW469" s="6"/>
      <c r="GX469" s="6"/>
      <c r="GY469" s="6"/>
      <c r="GZ469" s="6"/>
      <c r="HA469" s="6"/>
      <c r="HB469" s="6"/>
      <c r="HC469" s="6"/>
      <c r="HD469" s="6"/>
      <c r="HE469" s="6"/>
      <c r="HF469" s="6"/>
      <c r="HG469" s="6"/>
      <c r="HH469" s="6"/>
      <c r="HI469" s="6"/>
      <c r="HJ469" s="6"/>
      <c r="HK469" s="6"/>
      <c r="HL469" s="6"/>
      <c r="HM469" s="6"/>
      <c r="HN469" s="6"/>
      <c r="HO469" s="6"/>
      <c r="HP469" s="6"/>
      <c r="HQ469" s="6"/>
      <c r="HR469" s="6"/>
      <c r="HS469" s="6"/>
      <c r="HT469" s="6"/>
      <c r="HU469" s="6"/>
      <c r="HV469" s="6"/>
      <c r="HW469" s="6"/>
      <c r="HX469" s="6"/>
      <c r="HY469" s="6"/>
      <c r="HZ469" s="6"/>
      <c r="IA469" s="6"/>
      <c r="IB469" s="6"/>
      <c r="IC469" s="6"/>
      <c r="ID469" s="6"/>
      <c r="IE469" s="6"/>
      <c r="IF469" s="6"/>
      <c r="IG469" s="6"/>
      <c r="IH469" s="6"/>
      <c r="II469" s="6"/>
      <c r="IJ469" s="6"/>
      <c r="IK469" s="6"/>
      <c r="IL469" s="6"/>
      <c r="IM469" s="6"/>
      <c r="IN469" s="6"/>
      <c r="IO469" s="6"/>
      <c r="IP469" s="6"/>
      <c r="IQ469" s="6"/>
      <c r="IR469" s="6"/>
      <c r="IS469" s="6"/>
      <c r="IT469" s="6"/>
    </row>
    <row r="470" spans="1:254" s="74" customFormat="1" x14ac:dyDescent="0.3">
      <c r="A470" s="6"/>
      <c r="B470" s="6"/>
      <c r="C470" s="6"/>
      <c r="D470" s="6"/>
      <c r="E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6"/>
      <c r="EB470" s="6"/>
      <c r="EC470" s="6"/>
      <c r="ED470" s="6"/>
      <c r="EE470" s="6"/>
      <c r="EF470" s="6"/>
      <c r="EG470" s="6"/>
      <c r="EH470" s="6"/>
      <c r="EI470" s="6"/>
      <c r="EJ470" s="6"/>
      <c r="EK470" s="6"/>
      <c r="EL470" s="6"/>
      <c r="EM470" s="6"/>
      <c r="EN470" s="6"/>
      <c r="EO470" s="6"/>
      <c r="EP470" s="6"/>
      <c r="EQ470" s="6"/>
      <c r="ER470" s="6"/>
      <c r="ES470" s="6"/>
      <c r="ET470" s="6"/>
      <c r="EU470" s="6"/>
      <c r="EV470" s="6"/>
      <c r="EW470" s="6"/>
      <c r="EX470" s="6"/>
      <c r="EY470" s="6"/>
      <c r="EZ470" s="6"/>
      <c r="FA470" s="6"/>
      <c r="FB470" s="6"/>
      <c r="FC470" s="6"/>
      <c r="FD470" s="6"/>
      <c r="FE470" s="6"/>
      <c r="FF470" s="6"/>
      <c r="FG470" s="6"/>
      <c r="FH470" s="6"/>
      <c r="FI470" s="6"/>
      <c r="FJ470" s="6"/>
      <c r="FK470" s="6"/>
      <c r="FL470" s="6"/>
      <c r="FM470" s="6"/>
      <c r="FN470" s="6"/>
      <c r="FO470" s="6"/>
      <c r="FP470" s="6"/>
      <c r="FQ470" s="6"/>
      <c r="FR470" s="6"/>
      <c r="FS470" s="6"/>
      <c r="FT470" s="6"/>
      <c r="FU470" s="6"/>
      <c r="FV470" s="6"/>
      <c r="FW470" s="6"/>
      <c r="FX470" s="6"/>
      <c r="FY470" s="6"/>
      <c r="FZ470" s="6"/>
      <c r="GA470" s="6"/>
      <c r="GB470" s="6"/>
      <c r="GC470" s="6"/>
      <c r="GD470" s="6"/>
      <c r="GE470" s="6"/>
      <c r="GF470" s="6"/>
      <c r="GG470" s="6"/>
      <c r="GH470" s="6"/>
      <c r="GI470" s="6"/>
      <c r="GJ470" s="6"/>
      <c r="GK470" s="6"/>
      <c r="GL470" s="6"/>
      <c r="GM470" s="6"/>
      <c r="GN470" s="6"/>
      <c r="GO470" s="6"/>
      <c r="GP470" s="6"/>
      <c r="GQ470" s="6"/>
      <c r="GR470" s="6"/>
      <c r="GS470" s="6"/>
      <c r="GT470" s="6"/>
      <c r="GU470" s="6"/>
      <c r="GV470" s="6"/>
      <c r="GW470" s="6"/>
      <c r="GX470" s="6"/>
      <c r="GY470" s="6"/>
      <c r="GZ470" s="6"/>
      <c r="HA470" s="6"/>
      <c r="HB470" s="6"/>
      <c r="HC470" s="6"/>
      <c r="HD470" s="6"/>
      <c r="HE470" s="6"/>
      <c r="HF470" s="6"/>
      <c r="HG470" s="6"/>
      <c r="HH470" s="6"/>
      <c r="HI470" s="6"/>
      <c r="HJ470" s="6"/>
      <c r="HK470" s="6"/>
      <c r="HL470" s="6"/>
      <c r="HM470" s="6"/>
      <c r="HN470" s="6"/>
      <c r="HO470" s="6"/>
      <c r="HP470" s="6"/>
      <c r="HQ470" s="6"/>
      <c r="HR470" s="6"/>
      <c r="HS470" s="6"/>
      <c r="HT470" s="6"/>
      <c r="HU470" s="6"/>
      <c r="HV470" s="6"/>
      <c r="HW470" s="6"/>
      <c r="HX470" s="6"/>
      <c r="HY470" s="6"/>
      <c r="HZ470" s="6"/>
      <c r="IA470" s="6"/>
      <c r="IB470" s="6"/>
      <c r="IC470" s="6"/>
      <c r="ID470" s="6"/>
      <c r="IE470" s="6"/>
      <c r="IF470" s="6"/>
      <c r="IG470" s="6"/>
      <c r="IH470" s="6"/>
      <c r="II470" s="6"/>
      <c r="IJ470" s="6"/>
      <c r="IK470" s="6"/>
      <c r="IL470" s="6"/>
      <c r="IM470" s="6"/>
      <c r="IN470" s="6"/>
      <c r="IO470" s="6"/>
      <c r="IP470" s="6"/>
      <c r="IQ470" s="6"/>
      <c r="IR470" s="6"/>
      <c r="IS470" s="6"/>
      <c r="IT470" s="6"/>
    </row>
    <row r="471" spans="1:254" s="74" customFormat="1" x14ac:dyDescent="0.3">
      <c r="A471" s="6"/>
      <c r="B471" s="6"/>
      <c r="C471" s="6"/>
      <c r="D471" s="6"/>
      <c r="E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  <c r="EE471" s="6"/>
      <c r="EF471" s="6"/>
      <c r="EG471" s="6"/>
      <c r="EH471" s="6"/>
      <c r="EI471" s="6"/>
      <c r="EJ471" s="6"/>
      <c r="EK471" s="6"/>
      <c r="EL471" s="6"/>
      <c r="EM471" s="6"/>
      <c r="EN471" s="6"/>
      <c r="EO471" s="6"/>
      <c r="EP471" s="6"/>
      <c r="EQ471" s="6"/>
      <c r="ER471" s="6"/>
      <c r="ES471" s="6"/>
      <c r="ET471" s="6"/>
      <c r="EU471" s="6"/>
      <c r="EV471" s="6"/>
      <c r="EW471" s="6"/>
      <c r="EX471" s="6"/>
      <c r="EY471" s="6"/>
      <c r="EZ471" s="6"/>
      <c r="FA471" s="6"/>
      <c r="FB471" s="6"/>
      <c r="FC471" s="6"/>
      <c r="FD471" s="6"/>
      <c r="FE471" s="6"/>
      <c r="FF471" s="6"/>
      <c r="FG471" s="6"/>
      <c r="FH471" s="6"/>
      <c r="FI471" s="6"/>
      <c r="FJ471" s="6"/>
      <c r="FK471" s="6"/>
      <c r="FL471" s="6"/>
      <c r="FM471" s="6"/>
      <c r="FN471" s="6"/>
      <c r="FO471" s="6"/>
      <c r="FP471" s="6"/>
      <c r="FQ471" s="6"/>
      <c r="FR471" s="6"/>
      <c r="FS471" s="6"/>
      <c r="FT471" s="6"/>
      <c r="FU471" s="6"/>
      <c r="FV471" s="6"/>
      <c r="FW471" s="6"/>
      <c r="FX471" s="6"/>
      <c r="FY471" s="6"/>
      <c r="FZ471" s="6"/>
      <c r="GA471" s="6"/>
      <c r="GB471" s="6"/>
      <c r="GC471" s="6"/>
      <c r="GD471" s="6"/>
      <c r="GE471" s="6"/>
      <c r="GF471" s="6"/>
      <c r="GG471" s="6"/>
      <c r="GH471" s="6"/>
      <c r="GI471" s="6"/>
      <c r="GJ471" s="6"/>
      <c r="GK471" s="6"/>
      <c r="GL471" s="6"/>
      <c r="GM471" s="6"/>
      <c r="GN471" s="6"/>
      <c r="GO471" s="6"/>
      <c r="GP471" s="6"/>
      <c r="GQ471" s="6"/>
      <c r="GR471" s="6"/>
      <c r="GS471" s="6"/>
      <c r="GT471" s="6"/>
      <c r="GU471" s="6"/>
      <c r="GV471" s="6"/>
      <c r="GW471" s="6"/>
      <c r="GX471" s="6"/>
      <c r="GY471" s="6"/>
      <c r="GZ471" s="6"/>
      <c r="HA471" s="6"/>
      <c r="HB471" s="6"/>
      <c r="HC471" s="6"/>
      <c r="HD471" s="6"/>
      <c r="HE471" s="6"/>
      <c r="HF471" s="6"/>
      <c r="HG471" s="6"/>
      <c r="HH471" s="6"/>
      <c r="HI471" s="6"/>
      <c r="HJ471" s="6"/>
      <c r="HK471" s="6"/>
      <c r="HL471" s="6"/>
      <c r="HM471" s="6"/>
      <c r="HN471" s="6"/>
      <c r="HO471" s="6"/>
      <c r="HP471" s="6"/>
      <c r="HQ471" s="6"/>
      <c r="HR471" s="6"/>
      <c r="HS471" s="6"/>
      <c r="HT471" s="6"/>
      <c r="HU471" s="6"/>
      <c r="HV471" s="6"/>
      <c r="HW471" s="6"/>
      <c r="HX471" s="6"/>
      <c r="HY471" s="6"/>
      <c r="HZ471" s="6"/>
      <c r="IA471" s="6"/>
      <c r="IB471" s="6"/>
      <c r="IC471" s="6"/>
      <c r="ID471" s="6"/>
      <c r="IE471" s="6"/>
      <c r="IF471" s="6"/>
      <c r="IG471" s="6"/>
      <c r="IH471" s="6"/>
      <c r="II471" s="6"/>
      <c r="IJ471" s="6"/>
      <c r="IK471" s="6"/>
      <c r="IL471" s="6"/>
      <c r="IM471" s="6"/>
      <c r="IN471" s="6"/>
      <c r="IO471" s="6"/>
      <c r="IP471" s="6"/>
      <c r="IQ471" s="6"/>
      <c r="IR471" s="6"/>
      <c r="IS471" s="6"/>
      <c r="IT471" s="6"/>
    </row>
    <row r="472" spans="1:254" s="74" customFormat="1" x14ac:dyDescent="0.3">
      <c r="A472" s="6"/>
      <c r="B472" s="6"/>
      <c r="C472" s="6"/>
      <c r="D472" s="6"/>
      <c r="E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/>
      <c r="ED472" s="6"/>
      <c r="EE472" s="6"/>
      <c r="EF472" s="6"/>
      <c r="EG472" s="6"/>
      <c r="EH472" s="6"/>
      <c r="EI472" s="6"/>
      <c r="EJ472" s="6"/>
      <c r="EK472" s="6"/>
      <c r="EL472" s="6"/>
      <c r="EM472" s="6"/>
      <c r="EN472" s="6"/>
      <c r="EO472" s="6"/>
      <c r="EP472" s="6"/>
      <c r="EQ472" s="6"/>
      <c r="ER472" s="6"/>
      <c r="ES472" s="6"/>
      <c r="ET472" s="6"/>
      <c r="EU472" s="6"/>
      <c r="EV472" s="6"/>
      <c r="EW472" s="6"/>
      <c r="EX472" s="6"/>
      <c r="EY472" s="6"/>
      <c r="EZ472" s="6"/>
      <c r="FA472" s="6"/>
      <c r="FB472" s="6"/>
      <c r="FC472" s="6"/>
      <c r="FD472" s="6"/>
      <c r="FE472" s="6"/>
      <c r="FF472" s="6"/>
      <c r="FG472" s="6"/>
      <c r="FH472" s="6"/>
      <c r="FI472" s="6"/>
      <c r="FJ472" s="6"/>
      <c r="FK472" s="6"/>
      <c r="FL472" s="6"/>
      <c r="FM472" s="6"/>
      <c r="FN472" s="6"/>
      <c r="FO472" s="6"/>
      <c r="FP472" s="6"/>
      <c r="FQ472" s="6"/>
      <c r="FR472" s="6"/>
      <c r="FS472" s="6"/>
      <c r="FT472" s="6"/>
      <c r="FU472" s="6"/>
      <c r="FV472" s="6"/>
      <c r="FW472" s="6"/>
      <c r="FX472" s="6"/>
      <c r="FY472" s="6"/>
      <c r="FZ472" s="6"/>
      <c r="GA472" s="6"/>
      <c r="GB472" s="6"/>
      <c r="GC472" s="6"/>
      <c r="GD472" s="6"/>
      <c r="GE472" s="6"/>
      <c r="GF472" s="6"/>
      <c r="GG472" s="6"/>
      <c r="GH472" s="6"/>
      <c r="GI472" s="6"/>
      <c r="GJ472" s="6"/>
      <c r="GK472" s="6"/>
      <c r="GL472" s="6"/>
      <c r="GM472" s="6"/>
      <c r="GN472" s="6"/>
      <c r="GO472" s="6"/>
      <c r="GP472" s="6"/>
      <c r="GQ472" s="6"/>
      <c r="GR472" s="6"/>
      <c r="GS472" s="6"/>
      <c r="GT472" s="6"/>
      <c r="GU472" s="6"/>
      <c r="GV472" s="6"/>
      <c r="GW472" s="6"/>
      <c r="GX472" s="6"/>
      <c r="GY472" s="6"/>
      <c r="GZ472" s="6"/>
      <c r="HA472" s="6"/>
      <c r="HB472" s="6"/>
      <c r="HC472" s="6"/>
      <c r="HD472" s="6"/>
      <c r="HE472" s="6"/>
      <c r="HF472" s="6"/>
      <c r="HG472" s="6"/>
      <c r="HH472" s="6"/>
      <c r="HI472" s="6"/>
      <c r="HJ472" s="6"/>
      <c r="HK472" s="6"/>
      <c r="HL472" s="6"/>
      <c r="HM472" s="6"/>
      <c r="HN472" s="6"/>
      <c r="HO472" s="6"/>
      <c r="HP472" s="6"/>
      <c r="HQ472" s="6"/>
      <c r="HR472" s="6"/>
      <c r="HS472" s="6"/>
      <c r="HT472" s="6"/>
      <c r="HU472" s="6"/>
      <c r="HV472" s="6"/>
      <c r="HW472" s="6"/>
      <c r="HX472" s="6"/>
      <c r="HY472" s="6"/>
      <c r="HZ472" s="6"/>
      <c r="IA472" s="6"/>
      <c r="IB472" s="6"/>
      <c r="IC472" s="6"/>
      <c r="ID472" s="6"/>
      <c r="IE472" s="6"/>
      <c r="IF472" s="6"/>
      <c r="IG472" s="6"/>
      <c r="IH472" s="6"/>
      <c r="II472" s="6"/>
      <c r="IJ472" s="6"/>
      <c r="IK472" s="6"/>
      <c r="IL472" s="6"/>
      <c r="IM472" s="6"/>
      <c r="IN472" s="6"/>
      <c r="IO472" s="6"/>
      <c r="IP472" s="6"/>
      <c r="IQ472" s="6"/>
      <c r="IR472" s="6"/>
      <c r="IS472" s="6"/>
      <c r="IT472" s="6"/>
    </row>
    <row r="473" spans="1:254" s="74" customFormat="1" x14ac:dyDescent="0.3">
      <c r="A473" s="6"/>
      <c r="B473" s="6"/>
      <c r="C473" s="6"/>
      <c r="D473" s="6"/>
      <c r="E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6"/>
      <c r="EB473" s="6"/>
      <c r="EC473" s="6"/>
      <c r="ED473" s="6"/>
      <c r="EE473" s="6"/>
      <c r="EF473" s="6"/>
      <c r="EG473" s="6"/>
      <c r="EH473" s="6"/>
      <c r="EI473" s="6"/>
      <c r="EJ473" s="6"/>
      <c r="EK473" s="6"/>
      <c r="EL473" s="6"/>
      <c r="EM473" s="6"/>
      <c r="EN473" s="6"/>
      <c r="EO473" s="6"/>
      <c r="EP473" s="6"/>
      <c r="EQ473" s="6"/>
      <c r="ER473" s="6"/>
      <c r="ES473" s="6"/>
      <c r="ET473" s="6"/>
      <c r="EU473" s="6"/>
      <c r="EV473" s="6"/>
      <c r="EW473" s="6"/>
      <c r="EX473" s="6"/>
      <c r="EY473" s="6"/>
      <c r="EZ473" s="6"/>
      <c r="FA473" s="6"/>
      <c r="FB473" s="6"/>
      <c r="FC473" s="6"/>
      <c r="FD473" s="6"/>
      <c r="FE473" s="6"/>
      <c r="FF473" s="6"/>
      <c r="FG473" s="6"/>
      <c r="FH473" s="6"/>
      <c r="FI473" s="6"/>
      <c r="FJ473" s="6"/>
      <c r="FK473" s="6"/>
      <c r="FL473" s="6"/>
      <c r="FM473" s="6"/>
      <c r="FN473" s="6"/>
      <c r="FO473" s="6"/>
      <c r="FP473" s="6"/>
      <c r="FQ473" s="6"/>
      <c r="FR473" s="6"/>
      <c r="FS473" s="6"/>
      <c r="FT473" s="6"/>
      <c r="FU473" s="6"/>
      <c r="FV473" s="6"/>
      <c r="FW473" s="6"/>
      <c r="FX473" s="6"/>
      <c r="FY473" s="6"/>
      <c r="FZ473" s="6"/>
      <c r="GA473" s="6"/>
      <c r="GB473" s="6"/>
      <c r="GC473" s="6"/>
      <c r="GD473" s="6"/>
      <c r="GE473" s="6"/>
      <c r="GF473" s="6"/>
      <c r="GG473" s="6"/>
      <c r="GH473" s="6"/>
      <c r="GI473" s="6"/>
      <c r="GJ473" s="6"/>
      <c r="GK473" s="6"/>
      <c r="GL473" s="6"/>
      <c r="GM473" s="6"/>
      <c r="GN473" s="6"/>
      <c r="GO473" s="6"/>
      <c r="GP473" s="6"/>
      <c r="GQ473" s="6"/>
      <c r="GR473" s="6"/>
      <c r="GS473" s="6"/>
      <c r="GT473" s="6"/>
      <c r="GU473" s="6"/>
      <c r="GV473" s="6"/>
      <c r="GW473" s="6"/>
      <c r="GX473" s="6"/>
      <c r="GY473" s="6"/>
      <c r="GZ473" s="6"/>
      <c r="HA473" s="6"/>
      <c r="HB473" s="6"/>
      <c r="HC473" s="6"/>
      <c r="HD473" s="6"/>
      <c r="HE473" s="6"/>
      <c r="HF473" s="6"/>
      <c r="HG473" s="6"/>
      <c r="HH473" s="6"/>
      <c r="HI473" s="6"/>
      <c r="HJ473" s="6"/>
      <c r="HK473" s="6"/>
      <c r="HL473" s="6"/>
      <c r="HM473" s="6"/>
      <c r="HN473" s="6"/>
      <c r="HO473" s="6"/>
      <c r="HP473" s="6"/>
      <c r="HQ473" s="6"/>
      <c r="HR473" s="6"/>
      <c r="HS473" s="6"/>
      <c r="HT473" s="6"/>
      <c r="HU473" s="6"/>
      <c r="HV473" s="6"/>
      <c r="HW473" s="6"/>
      <c r="HX473" s="6"/>
      <c r="HY473" s="6"/>
      <c r="HZ473" s="6"/>
      <c r="IA473" s="6"/>
      <c r="IB473" s="6"/>
      <c r="IC473" s="6"/>
      <c r="ID473" s="6"/>
      <c r="IE473" s="6"/>
      <c r="IF473" s="6"/>
      <c r="IG473" s="6"/>
      <c r="IH473" s="6"/>
      <c r="II473" s="6"/>
      <c r="IJ473" s="6"/>
      <c r="IK473" s="6"/>
      <c r="IL473" s="6"/>
      <c r="IM473" s="6"/>
      <c r="IN473" s="6"/>
      <c r="IO473" s="6"/>
      <c r="IP473" s="6"/>
      <c r="IQ473" s="6"/>
      <c r="IR473" s="6"/>
      <c r="IS473" s="6"/>
      <c r="IT473" s="6"/>
    </row>
    <row r="474" spans="1:254" s="74" customFormat="1" x14ac:dyDescent="0.3">
      <c r="A474" s="6"/>
      <c r="B474" s="6"/>
      <c r="C474" s="6"/>
      <c r="D474" s="6"/>
      <c r="E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6"/>
      <c r="EB474" s="6"/>
      <c r="EC474" s="6"/>
      <c r="ED474" s="6"/>
      <c r="EE474" s="6"/>
      <c r="EF474" s="6"/>
      <c r="EG474" s="6"/>
      <c r="EH474" s="6"/>
      <c r="EI474" s="6"/>
      <c r="EJ474" s="6"/>
      <c r="EK474" s="6"/>
      <c r="EL474" s="6"/>
      <c r="EM474" s="6"/>
      <c r="EN474" s="6"/>
      <c r="EO474" s="6"/>
      <c r="EP474" s="6"/>
      <c r="EQ474" s="6"/>
      <c r="ER474" s="6"/>
      <c r="ES474" s="6"/>
      <c r="ET474" s="6"/>
      <c r="EU474" s="6"/>
      <c r="EV474" s="6"/>
      <c r="EW474" s="6"/>
      <c r="EX474" s="6"/>
      <c r="EY474" s="6"/>
      <c r="EZ474" s="6"/>
      <c r="FA474" s="6"/>
      <c r="FB474" s="6"/>
      <c r="FC474" s="6"/>
      <c r="FD474" s="6"/>
      <c r="FE474" s="6"/>
      <c r="FF474" s="6"/>
      <c r="FG474" s="6"/>
      <c r="FH474" s="6"/>
      <c r="FI474" s="6"/>
      <c r="FJ474" s="6"/>
      <c r="FK474" s="6"/>
      <c r="FL474" s="6"/>
      <c r="FM474" s="6"/>
      <c r="FN474" s="6"/>
      <c r="FO474" s="6"/>
      <c r="FP474" s="6"/>
      <c r="FQ474" s="6"/>
      <c r="FR474" s="6"/>
      <c r="FS474" s="6"/>
      <c r="FT474" s="6"/>
      <c r="FU474" s="6"/>
      <c r="FV474" s="6"/>
      <c r="FW474" s="6"/>
      <c r="FX474" s="6"/>
      <c r="FY474" s="6"/>
      <c r="FZ474" s="6"/>
      <c r="GA474" s="6"/>
      <c r="GB474" s="6"/>
      <c r="GC474" s="6"/>
      <c r="GD474" s="6"/>
      <c r="GE474" s="6"/>
      <c r="GF474" s="6"/>
      <c r="GG474" s="6"/>
      <c r="GH474" s="6"/>
      <c r="GI474" s="6"/>
      <c r="GJ474" s="6"/>
      <c r="GK474" s="6"/>
      <c r="GL474" s="6"/>
      <c r="GM474" s="6"/>
      <c r="GN474" s="6"/>
      <c r="GO474" s="6"/>
      <c r="GP474" s="6"/>
      <c r="GQ474" s="6"/>
      <c r="GR474" s="6"/>
      <c r="GS474" s="6"/>
      <c r="GT474" s="6"/>
      <c r="GU474" s="6"/>
      <c r="GV474" s="6"/>
      <c r="GW474" s="6"/>
      <c r="GX474" s="6"/>
      <c r="GY474" s="6"/>
      <c r="GZ474" s="6"/>
      <c r="HA474" s="6"/>
      <c r="HB474" s="6"/>
      <c r="HC474" s="6"/>
      <c r="HD474" s="6"/>
      <c r="HE474" s="6"/>
      <c r="HF474" s="6"/>
      <c r="HG474" s="6"/>
      <c r="HH474" s="6"/>
      <c r="HI474" s="6"/>
      <c r="HJ474" s="6"/>
      <c r="HK474" s="6"/>
      <c r="HL474" s="6"/>
      <c r="HM474" s="6"/>
      <c r="HN474" s="6"/>
      <c r="HO474" s="6"/>
      <c r="HP474" s="6"/>
      <c r="HQ474" s="6"/>
      <c r="HR474" s="6"/>
      <c r="HS474" s="6"/>
      <c r="HT474" s="6"/>
      <c r="HU474" s="6"/>
      <c r="HV474" s="6"/>
      <c r="HW474" s="6"/>
      <c r="HX474" s="6"/>
      <c r="HY474" s="6"/>
      <c r="HZ474" s="6"/>
      <c r="IA474" s="6"/>
      <c r="IB474" s="6"/>
      <c r="IC474" s="6"/>
      <c r="ID474" s="6"/>
      <c r="IE474" s="6"/>
      <c r="IF474" s="6"/>
      <c r="IG474" s="6"/>
      <c r="IH474" s="6"/>
      <c r="II474" s="6"/>
      <c r="IJ474" s="6"/>
      <c r="IK474" s="6"/>
      <c r="IL474" s="6"/>
      <c r="IM474" s="6"/>
      <c r="IN474" s="6"/>
      <c r="IO474" s="6"/>
      <c r="IP474" s="6"/>
      <c r="IQ474" s="6"/>
      <c r="IR474" s="6"/>
      <c r="IS474" s="6"/>
      <c r="IT474" s="6"/>
    </row>
    <row r="475" spans="1:254" s="74" customFormat="1" x14ac:dyDescent="0.3">
      <c r="A475" s="6"/>
      <c r="B475" s="6"/>
      <c r="C475" s="6"/>
      <c r="D475" s="6"/>
      <c r="E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6"/>
      <c r="EB475" s="6"/>
      <c r="EC475" s="6"/>
      <c r="ED475" s="6"/>
      <c r="EE475" s="6"/>
      <c r="EF475" s="6"/>
      <c r="EG475" s="6"/>
      <c r="EH475" s="6"/>
      <c r="EI475" s="6"/>
      <c r="EJ475" s="6"/>
      <c r="EK475" s="6"/>
      <c r="EL475" s="6"/>
      <c r="EM475" s="6"/>
      <c r="EN475" s="6"/>
      <c r="EO475" s="6"/>
      <c r="EP475" s="6"/>
      <c r="EQ475" s="6"/>
      <c r="ER475" s="6"/>
      <c r="ES475" s="6"/>
      <c r="ET475" s="6"/>
      <c r="EU475" s="6"/>
      <c r="EV475" s="6"/>
      <c r="EW475" s="6"/>
      <c r="EX475" s="6"/>
      <c r="EY475" s="6"/>
      <c r="EZ475" s="6"/>
      <c r="FA475" s="6"/>
      <c r="FB475" s="6"/>
      <c r="FC475" s="6"/>
      <c r="FD475" s="6"/>
      <c r="FE475" s="6"/>
      <c r="FF475" s="6"/>
      <c r="FG475" s="6"/>
      <c r="FH475" s="6"/>
      <c r="FI475" s="6"/>
      <c r="FJ475" s="6"/>
      <c r="FK475" s="6"/>
      <c r="FL475" s="6"/>
      <c r="FM475" s="6"/>
      <c r="FN475" s="6"/>
      <c r="FO475" s="6"/>
      <c r="FP475" s="6"/>
      <c r="FQ475" s="6"/>
      <c r="FR475" s="6"/>
      <c r="FS475" s="6"/>
      <c r="FT475" s="6"/>
      <c r="FU475" s="6"/>
      <c r="FV475" s="6"/>
      <c r="FW475" s="6"/>
      <c r="FX475" s="6"/>
      <c r="FY475" s="6"/>
      <c r="FZ475" s="6"/>
      <c r="GA475" s="6"/>
      <c r="GB475" s="6"/>
      <c r="GC475" s="6"/>
      <c r="GD475" s="6"/>
      <c r="GE475" s="6"/>
      <c r="GF475" s="6"/>
      <c r="GG475" s="6"/>
      <c r="GH475" s="6"/>
      <c r="GI475" s="6"/>
      <c r="GJ475" s="6"/>
      <c r="GK475" s="6"/>
      <c r="GL475" s="6"/>
      <c r="GM475" s="6"/>
      <c r="GN475" s="6"/>
      <c r="GO475" s="6"/>
      <c r="GP475" s="6"/>
      <c r="GQ475" s="6"/>
      <c r="GR475" s="6"/>
      <c r="GS475" s="6"/>
      <c r="GT475" s="6"/>
      <c r="GU475" s="6"/>
      <c r="GV475" s="6"/>
      <c r="GW475" s="6"/>
      <c r="GX475" s="6"/>
      <c r="GY475" s="6"/>
      <c r="GZ475" s="6"/>
      <c r="HA475" s="6"/>
      <c r="HB475" s="6"/>
      <c r="HC475" s="6"/>
      <c r="HD475" s="6"/>
      <c r="HE475" s="6"/>
      <c r="HF475" s="6"/>
      <c r="HG475" s="6"/>
      <c r="HH475" s="6"/>
      <c r="HI475" s="6"/>
      <c r="HJ475" s="6"/>
      <c r="HK475" s="6"/>
      <c r="HL475" s="6"/>
      <c r="HM475" s="6"/>
      <c r="HN475" s="6"/>
      <c r="HO475" s="6"/>
      <c r="HP475" s="6"/>
      <c r="HQ475" s="6"/>
      <c r="HR475" s="6"/>
      <c r="HS475" s="6"/>
      <c r="HT475" s="6"/>
      <c r="HU475" s="6"/>
      <c r="HV475" s="6"/>
      <c r="HW475" s="6"/>
      <c r="HX475" s="6"/>
      <c r="HY475" s="6"/>
      <c r="HZ475" s="6"/>
      <c r="IA475" s="6"/>
      <c r="IB475" s="6"/>
      <c r="IC475" s="6"/>
      <c r="ID475" s="6"/>
      <c r="IE475" s="6"/>
      <c r="IF475" s="6"/>
      <c r="IG475" s="6"/>
      <c r="IH475" s="6"/>
      <c r="II475" s="6"/>
      <c r="IJ475" s="6"/>
      <c r="IK475" s="6"/>
      <c r="IL475" s="6"/>
      <c r="IM475" s="6"/>
      <c r="IN475" s="6"/>
      <c r="IO475" s="6"/>
      <c r="IP475" s="6"/>
      <c r="IQ475" s="6"/>
      <c r="IR475" s="6"/>
      <c r="IS475" s="6"/>
      <c r="IT475" s="6"/>
    </row>
    <row r="476" spans="1:254" s="74" customFormat="1" x14ac:dyDescent="0.3">
      <c r="A476" s="6"/>
      <c r="B476" s="6"/>
      <c r="C476" s="6"/>
      <c r="D476" s="6"/>
      <c r="E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6"/>
      <c r="EB476" s="6"/>
      <c r="EC476" s="6"/>
      <c r="ED476" s="6"/>
      <c r="EE476" s="6"/>
      <c r="EF476" s="6"/>
      <c r="EG476" s="6"/>
      <c r="EH476" s="6"/>
      <c r="EI476" s="6"/>
      <c r="EJ476" s="6"/>
      <c r="EK476" s="6"/>
      <c r="EL476" s="6"/>
      <c r="EM476" s="6"/>
      <c r="EN476" s="6"/>
      <c r="EO476" s="6"/>
      <c r="EP476" s="6"/>
      <c r="EQ476" s="6"/>
      <c r="ER476" s="6"/>
      <c r="ES476" s="6"/>
      <c r="ET476" s="6"/>
      <c r="EU476" s="6"/>
      <c r="EV476" s="6"/>
      <c r="EW476" s="6"/>
      <c r="EX476" s="6"/>
      <c r="EY476" s="6"/>
      <c r="EZ476" s="6"/>
      <c r="FA476" s="6"/>
      <c r="FB476" s="6"/>
      <c r="FC476" s="6"/>
      <c r="FD476" s="6"/>
      <c r="FE476" s="6"/>
      <c r="FF476" s="6"/>
      <c r="FG476" s="6"/>
      <c r="FH476" s="6"/>
      <c r="FI476" s="6"/>
      <c r="FJ476" s="6"/>
      <c r="FK476" s="6"/>
      <c r="FL476" s="6"/>
      <c r="FM476" s="6"/>
      <c r="FN476" s="6"/>
      <c r="FO476" s="6"/>
      <c r="FP476" s="6"/>
      <c r="FQ476" s="6"/>
      <c r="FR476" s="6"/>
      <c r="FS476" s="6"/>
      <c r="FT476" s="6"/>
      <c r="FU476" s="6"/>
      <c r="FV476" s="6"/>
      <c r="FW476" s="6"/>
      <c r="FX476" s="6"/>
      <c r="FY476" s="6"/>
      <c r="FZ476" s="6"/>
      <c r="GA476" s="6"/>
      <c r="GB476" s="6"/>
      <c r="GC476" s="6"/>
      <c r="GD476" s="6"/>
      <c r="GE476" s="6"/>
      <c r="GF476" s="6"/>
      <c r="GG476" s="6"/>
      <c r="GH476" s="6"/>
      <c r="GI476" s="6"/>
      <c r="GJ476" s="6"/>
      <c r="GK476" s="6"/>
      <c r="GL476" s="6"/>
      <c r="GM476" s="6"/>
      <c r="GN476" s="6"/>
      <c r="GO476" s="6"/>
      <c r="GP476" s="6"/>
      <c r="GQ476" s="6"/>
      <c r="GR476" s="6"/>
      <c r="GS476" s="6"/>
      <c r="GT476" s="6"/>
      <c r="GU476" s="6"/>
      <c r="GV476" s="6"/>
      <c r="GW476" s="6"/>
      <c r="GX476" s="6"/>
      <c r="GY476" s="6"/>
      <c r="GZ476" s="6"/>
      <c r="HA476" s="6"/>
      <c r="HB476" s="6"/>
      <c r="HC476" s="6"/>
      <c r="HD476" s="6"/>
      <c r="HE476" s="6"/>
      <c r="HF476" s="6"/>
      <c r="HG476" s="6"/>
      <c r="HH476" s="6"/>
      <c r="HI476" s="6"/>
      <c r="HJ476" s="6"/>
      <c r="HK476" s="6"/>
      <c r="HL476" s="6"/>
      <c r="HM476" s="6"/>
      <c r="HN476" s="6"/>
      <c r="HO476" s="6"/>
      <c r="HP476" s="6"/>
      <c r="HQ476" s="6"/>
      <c r="HR476" s="6"/>
      <c r="HS476" s="6"/>
      <c r="HT476" s="6"/>
      <c r="HU476" s="6"/>
      <c r="HV476" s="6"/>
      <c r="HW476" s="6"/>
      <c r="HX476" s="6"/>
      <c r="HY476" s="6"/>
      <c r="HZ476" s="6"/>
      <c r="IA476" s="6"/>
      <c r="IB476" s="6"/>
      <c r="IC476" s="6"/>
      <c r="ID476" s="6"/>
      <c r="IE476" s="6"/>
      <c r="IF476" s="6"/>
      <c r="IG476" s="6"/>
      <c r="IH476" s="6"/>
      <c r="II476" s="6"/>
      <c r="IJ476" s="6"/>
      <c r="IK476" s="6"/>
      <c r="IL476" s="6"/>
      <c r="IM476" s="6"/>
      <c r="IN476" s="6"/>
      <c r="IO476" s="6"/>
      <c r="IP476" s="6"/>
      <c r="IQ476" s="6"/>
      <c r="IR476" s="6"/>
      <c r="IS476" s="6"/>
      <c r="IT476" s="6"/>
    </row>
    <row r="477" spans="1:254" s="74" customFormat="1" x14ac:dyDescent="0.3">
      <c r="A477" s="6"/>
      <c r="B477" s="6"/>
      <c r="C477" s="6"/>
      <c r="D477" s="6"/>
      <c r="E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6"/>
      <c r="EB477" s="6"/>
      <c r="EC477" s="6"/>
      <c r="ED477" s="6"/>
      <c r="EE477" s="6"/>
      <c r="EF477" s="6"/>
      <c r="EG477" s="6"/>
      <c r="EH477" s="6"/>
      <c r="EI477" s="6"/>
      <c r="EJ477" s="6"/>
      <c r="EK477" s="6"/>
      <c r="EL477" s="6"/>
      <c r="EM477" s="6"/>
      <c r="EN477" s="6"/>
      <c r="EO477" s="6"/>
      <c r="EP477" s="6"/>
      <c r="EQ477" s="6"/>
      <c r="ER477" s="6"/>
      <c r="ES477" s="6"/>
      <c r="ET477" s="6"/>
      <c r="EU477" s="6"/>
      <c r="EV477" s="6"/>
      <c r="EW477" s="6"/>
      <c r="EX477" s="6"/>
      <c r="EY477" s="6"/>
      <c r="EZ477" s="6"/>
      <c r="FA477" s="6"/>
      <c r="FB477" s="6"/>
      <c r="FC477" s="6"/>
      <c r="FD477" s="6"/>
      <c r="FE477" s="6"/>
      <c r="FF477" s="6"/>
      <c r="FG477" s="6"/>
      <c r="FH477" s="6"/>
      <c r="FI477" s="6"/>
      <c r="FJ477" s="6"/>
      <c r="FK477" s="6"/>
      <c r="FL477" s="6"/>
      <c r="FM477" s="6"/>
      <c r="FN477" s="6"/>
      <c r="FO477" s="6"/>
      <c r="FP477" s="6"/>
      <c r="FQ477" s="6"/>
      <c r="FR477" s="6"/>
      <c r="FS477" s="6"/>
      <c r="FT477" s="6"/>
      <c r="FU477" s="6"/>
      <c r="FV477" s="6"/>
      <c r="FW477" s="6"/>
      <c r="FX477" s="6"/>
      <c r="FY477" s="6"/>
      <c r="FZ477" s="6"/>
      <c r="GA477" s="6"/>
      <c r="GB477" s="6"/>
      <c r="GC477" s="6"/>
      <c r="GD477" s="6"/>
      <c r="GE477" s="6"/>
      <c r="GF477" s="6"/>
      <c r="GG477" s="6"/>
      <c r="GH477" s="6"/>
      <c r="GI477" s="6"/>
      <c r="GJ477" s="6"/>
      <c r="GK477" s="6"/>
      <c r="GL477" s="6"/>
      <c r="GM477" s="6"/>
      <c r="GN477" s="6"/>
      <c r="GO477" s="6"/>
      <c r="GP477" s="6"/>
      <c r="GQ477" s="6"/>
      <c r="GR477" s="6"/>
      <c r="GS477" s="6"/>
      <c r="GT477" s="6"/>
      <c r="GU477" s="6"/>
      <c r="GV477" s="6"/>
      <c r="GW477" s="6"/>
      <c r="GX477" s="6"/>
      <c r="GY477" s="6"/>
      <c r="GZ477" s="6"/>
      <c r="HA477" s="6"/>
      <c r="HB477" s="6"/>
      <c r="HC477" s="6"/>
      <c r="HD477" s="6"/>
      <c r="HE477" s="6"/>
      <c r="HF477" s="6"/>
      <c r="HG477" s="6"/>
      <c r="HH477" s="6"/>
      <c r="HI477" s="6"/>
      <c r="HJ477" s="6"/>
      <c r="HK477" s="6"/>
      <c r="HL477" s="6"/>
      <c r="HM477" s="6"/>
      <c r="HN477" s="6"/>
      <c r="HO477" s="6"/>
      <c r="HP477" s="6"/>
      <c r="HQ477" s="6"/>
      <c r="HR477" s="6"/>
      <c r="HS477" s="6"/>
      <c r="HT477" s="6"/>
      <c r="HU477" s="6"/>
      <c r="HV477" s="6"/>
      <c r="HW477" s="6"/>
      <c r="HX477" s="6"/>
      <c r="HY477" s="6"/>
      <c r="HZ477" s="6"/>
      <c r="IA477" s="6"/>
      <c r="IB477" s="6"/>
      <c r="IC477" s="6"/>
      <c r="ID477" s="6"/>
      <c r="IE477" s="6"/>
      <c r="IF477" s="6"/>
      <c r="IG477" s="6"/>
      <c r="IH477" s="6"/>
      <c r="II477" s="6"/>
      <c r="IJ477" s="6"/>
      <c r="IK477" s="6"/>
      <c r="IL477" s="6"/>
      <c r="IM477" s="6"/>
      <c r="IN477" s="6"/>
      <c r="IO477" s="6"/>
      <c r="IP477" s="6"/>
      <c r="IQ477" s="6"/>
      <c r="IR477" s="6"/>
      <c r="IS477" s="6"/>
      <c r="IT477" s="6"/>
    </row>
    <row r="478" spans="1:254" s="74" customFormat="1" x14ac:dyDescent="0.3">
      <c r="A478" s="6"/>
      <c r="B478" s="6"/>
      <c r="C478" s="6"/>
      <c r="D478" s="6"/>
      <c r="E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6"/>
      <c r="EB478" s="6"/>
      <c r="EC478" s="6"/>
      <c r="ED478" s="6"/>
      <c r="EE478" s="6"/>
      <c r="EF478" s="6"/>
      <c r="EG478" s="6"/>
      <c r="EH478" s="6"/>
      <c r="EI478" s="6"/>
      <c r="EJ478" s="6"/>
      <c r="EK478" s="6"/>
      <c r="EL478" s="6"/>
      <c r="EM478" s="6"/>
      <c r="EN478" s="6"/>
      <c r="EO478" s="6"/>
      <c r="EP478" s="6"/>
      <c r="EQ478" s="6"/>
      <c r="ER478" s="6"/>
      <c r="ES478" s="6"/>
      <c r="ET478" s="6"/>
      <c r="EU478" s="6"/>
      <c r="EV478" s="6"/>
      <c r="EW478" s="6"/>
      <c r="EX478" s="6"/>
      <c r="EY478" s="6"/>
      <c r="EZ478" s="6"/>
      <c r="FA478" s="6"/>
      <c r="FB478" s="6"/>
      <c r="FC478" s="6"/>
      <c r="FD478" s="6"/>
      <c r="FE478" s="6"/>
      <c r="FF478" s="6"/>
      <c r="FG478" s="6"/>
      <c r="FH478" s="6"/>
      <c r="FI478" s="6"/>
      <c r="FJ478" s="6"/>
      <c r="FK478" s="6"/>
      <c r="FL478" s="6"/>
      <c r="FM478" s="6"/>
      <c r="FN478" s="6"/>
      <c r="FO478" s="6"/>
      <c r="FP478" s="6"/>
      <c r="FQ478" s="6"/>
      <c r="FR478" s="6"/>
      <c r="FS478" s="6"/>
      <c r="FT478" s="6"/>
      <c r="FU478" s="6"/>
      <c r="FV478" s="6"/>
      <c r="FW478" s="6"/>
      <c r="FX478" s="6"/>
      <c r="FY478" s="6"/>
      <c r="FZ478" s="6"/>
      <c r="GA478" s="6"/>
      <c r="GB478" s="6"/>
      <c r="GC478" s="6"/>
      <c r="GD478" s="6"/>
      <c r="GE478" s="6"/>
      <c r="GF478" s="6"/>
      <c r="GG478" s="6"/>
      <c r="GH478" s="6"/>
      <c r="GI478" s="6"/>
      <c r="GJ478" s="6"/>
      <c r="GK478" s="6"/>
      <c r="GL478" s="6"/>
      <c r="GM478" s="6"/>
      <c r="GN478" s="6"/>
      <c r="GO478" s="6"/>
      <c r="GP478" s="6"/>
      <c r="GQ478" s="6"/>
      <c r="GR478" s="6"/>
      <c r="GS478" s="6"/>
      <c r="GT478" s="6"/>
      <c r="GU478" s="6"/>
      <c r="GV478" s="6"/>
      <c r="GW478" s="6"/>
      <c r="GX478" s="6"/>
      <c r="GY478" s="6"/>
      <c r="GZ478" s="6"/>
      <c r="HA478" s="6"/>
      <c r="HB478" s="6"/>
      <c r="HC478" s="6"/>
      <c r="HD478" s="6"/>
      <c r="HE478" s="6"/>
      <c r="HF478" s="6"/>
      <c r="HG478" s="6"/>
      <c r="HH478" s="6"/>
      <c r="HI478" s="6"/>
      <c r="HJ478" s="6"/>
      <c r="HK478" s="6"/>
      <c r="HL478" s="6"/>
      <c r="HM478" s="6"/>
      <c r="HN478" s="6"/>
      <c r="HO478" s="6"/>
      <c r="HP478" s="6"/>
      <c r="HQ478" s="6"/>
      <c r="HR478" s="6"/>
      <c r="HS478" s="6"/>
      <c r="HT478" s="6"/>
      <c r="HU478" s="6"/>
      <c r="HV478" s="6"/>
      <c r="HW478" s="6"/>
      <c r="HX478" s="6"/>
      <c r="HY478" s="6"/>
      <c r="HZ478" s="6"/>
      <c r="IA478" s="6"/>
      <c r="IB478" s="6"/>
      <c r="IC478" s="6"/>
      <c r="ID478" s="6"/>
      <c r="IE478" s="6"/>
      <c r="IF478" s="6"/>
      <c r="IG478" s="6"/>
      <c r="IH478" s="6"/>
      <c r="II478" s="6"/>
      <c r="IJ478" s="6"/>
      <c r="IK478" s="6"/>
      <c r="IL478" s="6"/>
      <c r="IM478" s="6"/>
      <c r="IN478" s="6"/>
      <c r="IO478" s="6"/>
      <c r="IP478" s="6"/>
      <c r="IQ478" s="6"/>
      <c r="IR478" s="6"/>
      <c r="IS478" s="6"/>
      <c r="IT478" s="6"/>
    </row>
    <row r="479" spans="1:254" s="74" customFormat="1" x14ac:dyDescent="0.3">
      <c r="A479" s="6"/>
      <c r="B479" s="6"/>
      <c r="C479" s="6"/>
      <c r="D479" s="6"/>
      <c r="E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6"/>
      <c r="EB479" s="6"/>
      <c r="EC479" s="6"/>
      <c r="ED479" s="6"/>
      <c r="EE479" s="6"/>
      <c r="EF479" s="6"/>
      <c r="EG479" s="6"/>
      <c r="EH479" s="6"/>
      <c r="EI479" s="6"/>
      <c r="EJ479" s="6"/>
      <c r="EK479" s="6"/>
      <c r="EL479" s="6"/>
      <c r="EM479" s="6"/>
      <c r="EN479" s="6"/>
      <c r="EO479" s="6"/>
      <c r="EP479" s="6"/>
      <c r="EQ479" s="6"/>
      <c r="ER479" s="6"/>
      <c r="ES479" s="6"/>
      <c r="ET479" s="6"/>
      <c r="EU479" s="6"/>
      <c r="EV479" s="6"/>
      <c r="EW479" s="6"/>
      <c r="EX479" s="6"/>
      <c r="EY479" s="6"/>
      <c r="EZ479" s="6"/>
      <c r="FA479" s="6"/>
      <c r="FB479" s="6"/>
      <c r="FC479" s="6"/>
      <c r="FD479" s="6"/>
      <c r="FE479" s="6"/>
      <c r="FF479" s="6"/>
      <c r="FG479" s="6"/>
      <c r="FH479" s="6"/>
      <c r="FI479" s="6"/>
      <c r="FJ479" s="6"/>
      <c r="FK479" s="6"/>
      <c r="FL479" s="6"/>
      <c r="FM479" s="6"/>
      <c r="FN479" s="6"/>
      <c r="FO479" s="6"/>
      <c r="FP479" s="6"/>
      <c r="FQ479" s="6"/>
      <c r="FR479" s="6"/>
      <c r="FS479" s="6"/>
      <c r="FT479" s="6"/>
      <c r="FU479" s="6"/>
      <c r="FV479" s="6"/>
      <c r="FW479" s="6"/>
      <c r="FX479" s="6"/>
      <c r="FY479" s="6"/>
      <c r="FZ479" s="6"/>
      <c r="GA479" s="6"/>
      <c r="GB479" s="6"/>
      <c r="GC479" s="6"/>
      <c r="GD479" s="6"/>
      <c r="GE479" s="6"/>
      <c r="GF479" s="6"/>
      <c r="GG479" s="6"/>
      <c r="GH479" s="6"/>
      <c r="GI479" s="6"/>
      <c r="GJ479" s="6"/>
      <c r="GK479" s="6"/>
      <c r="GL479" s="6"/>
      <c r="GM479" s="6"/>
      <c r="GN479" s="6"/>
      <c r="GO479" s="6"/>
      <c r="GP479" s="6"/>
      <c r="GQ479" s="6"/>
      <c r="GR479" s="6"/>
      <c r="GS479" s="6"/>
      <c r="GT479" s="6"/>
      <c r="GU479" s="6"/>
      <c r="GV479" s="6"/>
      <c r="GW479" s="6"/>
      <c r="GX479" s="6"/>
      <c r="GY479" s="6"/>
      <c r="GZ479" s="6"/>
      <c r="HA479" s="6"/>
      <c r="HB479" s="6"/>
      <c r="HC479" s="6"/>
      <c r="HD479" s="6"/>
      <c r="HE479" s="6"/>
      <c r="HF479" s="6"/>
      <c r="HG479" s="6"/>
      <c r="HH479" s="6"/>
      <c r="HI479" s="6"/>
      <c r="HJ479" s="6"/>
      <c r="HK479" s="6"/>
      <c r="HL479" s="6"/>
      <c r="HM479" s="6"/>
      <c r="HN479" s="6"/>
      <c r="HO479" s="6"/>
      <c r="HP479" s="6"/>
      <c r="HQ479" s="6"/>
      <c r="HR479" s="6"/>
      <c r="HS479" s="6"/>
      <c r="HT479" s="6"/>
      <c r="HU479" s="6"/>
      <c r="HV479" s="6"/>
      <c r="HW479" s="6"/>
      <c r="HX479" s="6"/>
      <c r="HY479" s="6"/>
      <c r="HZ479" s="6"/>
      <c r="IA479" s="6"/>
      <c r="IB479" s="6"/>
      <c r="IC479" s="6"/>
      <c r="ID479" s="6"/>
      <c r="IE479" s="6"/>
      <c r="IF479" s="6"/>
      <c r="IG479" s="6"/>
      <c r="IH479" s="6"/>
      <c r="II479" s="6"/>
      <c r="IJ479" s="6"/>
      <c r="IK479" s="6"/>
      <c r="IL479" s="6"/>
      <c r="IM479" s="6"/>
      <c r="IN479" s="6"/>
      <c r="IO479" s="6"/>
      <c r="IP479" s="6"/>
      <c r="IQ479" s="6"/>
      <c r="IR479" s="6"/>
      <c r="IS479" s="6"/>
      <c r="IT479" s="6"/>
    </row>
    <row r="480" spans="1:254" s="74" customFormat="1" x14ac:dyDescent="0.3">
      <c r="A480" s="6"/>
      <c r="B480" s="6"/>
      <c r="C480" s="6"/>
      <c r="D480" s="6"/>
      <c r="E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6"/>
      <c r="EB480" s="6"/>
      <c r="EC480" s="6"/>
      <c r="ED480" s="6"/>
      <c r="EE480" s="6"/>
      <c r="EF480" s="6"/>
      <c r="EG480" s="6"/>
      <c r="EH480" s="6"/>
      <c r="EI480" s="6"/>
      <c r="EJ480" s="6"/>
      <c r="EK480" s="6"/>
      <c r="EL480" s="6"/>
      <c r="EM480" s="6"/>
      <c r="EN480" s="6"/>
      <c r="EO480" s="6"/>
      <c r="EP480" s="6"/>
      <c r="EQ480" s="6"/>
      <c r="ER480" s="6"/>
      <c r="ES480" s="6"/>
      <c r="ET480" s="6"/>
      <c r="EU480" s="6"/>
      <c r="EV480" s="6"/>
      <c r="EW480" s="6"/>
      <c r="EX480" s="6"/>
      <c r="EY480" s="6"/>
      <c r="EZ480" s="6"/>
      <c r="FA480" s="6"/>
      <c r="FB480" s="6"/>
      <c r="FC480" s="6"/>
      <c r="FD480" s="6"/>
      <c r="FE480" s="6"/>
      <c r="FF480" s="6"/>
      <c r="FG480" s="6"/>
      <c r="FH480" s="6"/>
      <c r="FI480" s="6"/>
      <c r="FJ480" s="6"/>
      <c r="FK480" s="6"/>
      <c r="FL480" s="6"/>
      <c r="FM480" s="6"/>
      <c r="FN480" s="6"/>
      <c r="FO480" s="6"/>
      <c r="FP480" s="6"/>
      <c r="FQ480" s="6"/>
      <c r="FR480" s="6"/>
      <c r="FS480" s="6"/>
      <c r="FT480" s="6"/>
      <c r="FU480" s="6"/>
      <c r="FV480" s="6"/>
      <c r="FW480" s="6"/>
      <c r="FX480" s="6"/>
      <c r="FY480" s="6"/>
      <c r="FZ480" s="6"/>
      <c r="GA480" s="6"/>
      <c r="GB480" s="6"/>
      <c r="GC480" s="6"/>
      <c r="GD480" s="6"/>
      <c r="GE480" s="6"/>
      <c r="GF480" s="6"/>
      <c r="GG480" s="6"/>
      <c r="GH480" s="6"/>
      <c r="GI480" s="6"/>
      <c r="GJ480" s="6"/>
      <c r="GK480" s="6"/>
      <c r="GL480" s="6"/>
      <c r="GM480" s="6"/>
      <c r="GN480" s="6"/>
      <c r="GO480" s="6"/>
      <c r="GP480" s="6"/>
      <c r="GQ480" s="6"/>
      <c r="GR480" s="6"/>
      <c r="GS480" s="6"/>
      <c r="GT480" s="6"/>
      <c r="GU480" s="6"/>
      <c r="GV480" s="6"/>
      <c r="GW480" s="6"/>
      <c r="GX480" s="6"/>
      <c r="GY480" s="6"/>
      <c r="GZ480" s="6"/>
      <c r="HA480" s="6"/>
      <c r="HB480" s="6"/>
      <c r="HC480" s="6"/>
      <c r="HD480" s="6"/>
      <c r="HE480" s="6"/>
      <c r="HF480" s="6"/>
      <c r="HG480" s="6"/>
      <c r="HH480" s="6"/>
      <c r="HI480" s="6"/>
      <c r="HJ480" s="6"/>
      <c r="HK480" s="6"/>
      <c r="HL480" s="6"/>
      <c r="HM480" s="6"/>
      <c r="HN480" s="6"/>
      <c r="HO480" s="6"/>
      <c r="HP480" s="6"/>
      <c r="HQ480" s="6"/>
      <c r="HR480" s="6"/>
      <c r="HS480" s="6"/>
      <c r="HT480" s="6"/>
      <c r="HU480" s="6"/>
      <c r="HV480" s="6"/>
      <c r="HW480" s="6"/>
      <c r="HX480" s="6"/>
      <c r="HY480" s="6"/>
      <c r="HZ480" s="6"/>
      <c r="IA480" s="6"/>
      <c r="IB480" s="6"/>
      <c r="IC480" s="6"/>
      <c r="ID480" s="6"/>
      <c r="IE480" s="6"/>
      <c r="IF480" s="6"/>
      <c r="IG480" s="6"/>
      <c r="IH480" s="6"/>
      <c r="II480" s="6"/>
      <c r="IJ480" s="6"/>
      <c r="IK480" s="6"/>
      <c r="IL480" s="6"/>
      <c r="IM480" s="6"/>
      <c r="IN480" s="6"/>
      <c r="IO480" s="6"/>
      <c r="IP480" s="6"/>
      <c r="IQ480" s="6"/>
      <c r="IR480" s="6"/>
      <c r="IS480" s="6"/>
      <c r="IT480" s="6"/>
    </row>
    <row r="481" spans="1:254" s="74" customFormat="1" x14ac:dyDescent="0.3">
      <c r="A481" s="6"/>
      <c r="B481" s="6"/>
      <c r="C481" s="6"/>
      <c r="D481" s="6"/>
      <c r="E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  <c r="DQ481" s="6"/>
      <c r="DR481" s="6"/>
      <c r="DS481" s="6"/>
      <c r="DT481" s="6"/>
      <c r="DU481" s="6"/>
      <c r="DV481" s="6"/>
      <c r="DW481" s="6"/>
      <c r="DX481" s="6"/>
      <c r="DY481" s="6"/>
      <c r="DZ481" s="6"/>
      <c r="EA481" s="6"/>
      <c r="EB481" s="6"/>
      <c r="EC481" s="6"/>
      <c r="ED481" s="6"/>
      <c r="EE481" s="6"/>
      <c r="EF481" s="6"/>
      <c r="EG481" s="6"/>
      <c r="EH481" s="6"/>
      <c r="EI481" s="6"/>
      <c r="EJ481" s="6"/>
      <c r="EK481" s="6"/>
      <c r="EL481" s="6"/>
      <c r="EM481" s="6"/>
      <c r="EN481" s="6"/>
      <c r="EO481" s="6"/>
      <c r="EP481" s="6"/>
      <c r="EQ481" s="6"/>
      <c r="ER481" s="6"/>
      <c r="ES481" s="6"/>
      <c r="ET481" s="6"/>
      <c r="EU481" s="6"/>
      <c r="EV481" s="6"/>
      <c r="EW481" s="6"/>
      <c r="EX481" s="6"/>
      <c r="EY481" s="6"/>
      <c r="EZ481" s="6"/>
      <c r="FA481" s="6"/>
      <c r="FB481" s="6"/>
      <c r="FC481" s="6"/>
      <c r="FD481" s="6"/>
      <c r="FE481" s="6"/>
      <c r="FF481" s="6"/>
      <c r="FG481" s="6"/>
      <c r="FH481" s="6"/>
      <c r="FI481" s="6"/>
      <c r="FJ481" s="6"/>
      <c r="FK481" s="6"/>
      <c r="FL481" s="6"/>
      <c r="FM481" s="6"/>
      <c r="FN481" s="6"/>
      <c r="FO481" s="6"/>
      <c r="FP481" s="6"/>
      <c r="FQ481" s="6"/>
      <c r="FR481" s="6"/>
      <c r="FS481" s="6"/>
      <c r="FT481" s="6"/>
      <c r="FU481" s="6"/>
      <c r="FV481" s="6"/>
      <c r="FW481" s="6"/>
      <c r="FX481" s="6"/>
      <c r="FY481" s="6"/>
      <c r="FZ481" s="6"/>
      <c r="GA481" s="6"/>
      <c r="GB481" s="6"/>
      <c r="GC481" s="6"/>
      <c r="GD481" s="6"/>
      <c r="GE481" s="6"/>
      <c r="GF481" s="6"/>
      <c r="GG481" s="6"/>
      <c r="GH481" s="6"/>
      <c r="GI481" s="6"/>
      <c r="GJ481" s="6"/>
      <c r="GK481" s="6"/>
      <c r="GL481" s="6"/>
      <c r="GM481" s="6"/>
      <c r="GN481" s="6"/>
      <c r="GO481" s="6"/>
      <c r="GP481" s="6"/>
      <c r="GQ481" s="6"/>
      <c r="GR481" s="6"/>
      <c r="GS481" s="6"/>
      <c r="GT481" s="6"/>
      <c r="GU481" s="6"/>
      <c r="GV481" s="6"/>
      <c r="GW481" s="6"/>
      <c r="GX481" s="6"/>
      <c r="GY481" s="6"/>
      <c r="GZ481" s="6"/>
      <c r="HA481" s="6"/>
      <c r="HB481" s="6"/>
      <c r="HC481" s="6"/>
      <c r="HD481" s="6"/>
      <c r="HE481" s="6"/>
      <c r="HF481" s="6"/>
      <c r="HG481" s="6"/>
      <c r="HH481" s="6"/>
      <c r="HI481" s="6"/>
      <c r="HJ481" s="6"/>
      <c r="HK481" s="6"/>
      <c r="HL481" s="6"/>
      <c r="HM481" s="6"/>
      <c r="HN481" s="6"/>
      <c r="HO481" s="6"/>
      <c r="HP481" s="6"/>
      <c r="HQ481" s="6"/>
      <c r="HR481" s="6"/>
      <c r="HS481" s="6"/>
      <c r="HT481" s="6"/>
      <c r="HU481" s="6"/>
      <c r="HV481" s="6"/>
      <c r="HW481" s="6"/>
      <c r="HX481" s="6"/>
      <c r="HY481" s="6"/>
      <c r="HZ481" s="6"/>
      <c r="IA481" s="6"/>
      <c r="IB481" s="6"/>
      <c r="IC481" s="6"/>
      <c r="ID481" s="6"/>
      <c r="IE481" s="6"/>
      <c r="IF481" s="6"/>
      <c r="IG481" s="6"/>
      <c r="IH481" s="6"/>
      <c r="II481" s="6"/>
      <c r="IJ481" s="6"/>
      <c r="IK481" s="6"/>
      <c r="IL481" s="6"/>
      <c r="IM481" s="6"/>
      <c r="IN481" s="6"/>
      <c r="IO481" s="6"/>
      <c r="IP481" s="6"/>
      <c r="IQ481" s="6"/>
      <c r="IR481" s="6"/>
      <c r="IS481" s="6"/>
      <c r="IT481" s="6"/>
    </row>
    <row r="482" spans="1:254" s="74" customFormat="1" x14ac:dyDescent="0.3">
      <c r="A482" s="6"/>
      <c r="B482" s="6"/>
      <c r="C482" s="6"/>
      <c r="D482" s="6"/>
      <c r="E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6"/>
      <c r="EB482" s="6"/>
      <c r="EC482" s="6"/>
      <c r="ED482" s="6"/>
      <c r="EE482" s="6"/>
      <c r="EF482" s="6"/>
      <c r="EG482" s="6"/>
      <c r="EH482" s="6"/>
      <c r="EI482" s="6"/>
      <c r="EJ482" s="6"/>
      <c r="EK482" s="6"/>
      <c r="EL482" s="6"/>
      <c r="EM482" s="6"/>
      <c r="EN482" s="6"/>
      <c r="EO482" s="6"/>
      <c r="EP482" s="6"/>
      <c r="EQ482" s="6"/>
      <c r="ER482" s="6"/>
      <c r="ES482" s="6"/>
      <c r="ET482" s="6"/>
      <c r="EU482" s="6"/>
      <c r="EV482" s="6"/>
      <c r="EW482" s="6"/>
      <c r="EX482" s="6"/>
      <c r="EY482" s="6"/>
      <c r="EZ482" s="6"/>
      <c r="FA482" s="6"/>
      <c r="FB482" s="6"/>
      <c r="FC482" s="6"/>
      <c r="FD482" s="6"/>
      <c r="FE482" s="6"/>
      <c r="FF482" s="6"/>
      <c r="FG482" s="6"/>
      <c r="FH482" s="6"/>
      <c r="FI482" s="6"/>
      <c r="FJ482" s="6"/>
      <c r="FK482" s="6"/>
      <c r="FL482" s="6"/>
      <c r="FM482" s="6"/>
      <c r="FN482" s="6"/>
      <c r="FO482" s="6"/>
      <c r="FP482" s="6"/>
      <c r="FQ482" s="6"/>
      <c r="FR482" s="6"/>
      <c r="FS482" s="6"/>
      <c r="FT482" s="6"/>
      <c r="FU482" s="6"/>
      <c r="FV482" s="6"/>
      <c r="FW482" s="6"/>
      <c r="FX482" s="6"/>
      <c r="FY482" s="6"/>
      <c r="FZ482" s="6"/>
      <c r="GA482" s="6"/>
      <c r="GB482" s="6"/>
      <c r="GC482" s="6"/>
      <c r="GD482" s="6"/>
      <c r="GE482" s="6"/>
      <c r="GF482" s="6"/>
      <c r="GG482" s="6"/>
      <c r="GH482" s="6"/>
      <c r="GI482" s="6"/>
      <c r="GJ482" s="6"/>
      <c r="GK482" s="6"/>
      <c r="GL482" s="6"/>
      <c r="GM482" s="6"/>
      <c r="GN482" s="6"/>
      <c r="GO482" s="6"/>
      <c r="GP482" s="6"/>
      <c r="GQ482" s="6"/>
      <c r="GR482" s="6"/>
      <c r="GS482" s="6"/>
      <c r="GT482" s="6"/>
      <c r="GU482" s="6"/>
      <c r="GV482" s="6"/>
      <c r="GW482" s="6"/>
      <c r="GX482" s="6"/>
      <c r="GY482" s="6"/>
      <c r="GZ482" s="6"/>
      <c r="HA482" s="6"/>
      <c r="HB482" s="6"/>
      <c r="HC482" s="6"/>
      <c r="HD482" s="6"/>
      <c r="HE482" s="6"/>
      <c r="HF482" s="6"/>
      <c r="HG482" s="6"/>
      <c r="HH482" s="6"/>
      <c r="HI482" s="6"/>
      <c r="HJ482" s="6"/>
      <c r="HK482" s="6"/>
      <c r="HL482" s="6"/>
      <c r="HM482" s="6"/>
      <c r="HN482" s="6"/>
      <c r="HO482" s="6"/>
      <c r="HP482" s="6"/>
      <c r="HQ482" s="6"/>
      <c r="HR482" s="6"/>
      <c r="HS482" s="6"/>
      <c r="HT482" s="6"/>
      <c r="HU482" s="6"/>
      <c r="HV482" s="6"/>
      <c r="HW482" s="6"/>
      <c r="HX482" s="6"/>
      <c r="HY482" s="6"/>
      <c r="HZ482" s="6"/>
      <c r="IA482" s="6"/>
      <c r="IB482" s="6"/>
      <c r="IC482" s="6"/>
      <c r="ID482" s="6"/>
      <c r="IE482" s="6"/>
      <c r="IF482" s="6"/>
      <c r="IG482" s="6"/>
      <c r="IH482" s="6"/>
      <c r="II482" s="6"/>
      <c r="IJ482" s="6"/>
      <c r="IK482" s="6"/>
      <c r="IL482" s="6"/>
      <c r="IM482" s="6"/>
      <c r="IN482" s="6"/>
      <c r="IO482" s="6"/>
      <c r="IP482" s="6"/>
      <c r="IQ482" s="6"/>
      <c r="IR482" s="6"/>
      <c r="IS482" s="6"/>
      <c r="IT482" s="6"/>
    </row>
    <row r="483" spans="1:254" s="74" customFormat="1" x14ac:dyDescent="0.3">
      <c r="A483" s="6"/>
      <c r="B483" s="6"/>
      <c r="C483" s="6"/>
      <c r="D483" s="6"/>
      <c r="E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  <c r="DQ483" s="6"/>
      <c r="DR483" s="6"/>
      <c r="DS483" s="6"/>
      <c r="DT483" s="6"/>
      <c r="DU483" s="6"/>
      <c r="DV483" s="6"/>
      <c r="DW483" s="6"/>
      <c r="DX483" s="6"/>
      <c r="DY483" s="6"/>
      <c r="DZ483" s="6"/>
      <c r="EA483" s="6"/>
      <c r="EB483" s="6"/>
      <c r="EC483" s="6"/>
      <c r="ED483" s="6"/>
      <c r="EE483" s="6"/>
      <c r="EF483" s="6"/>
      <c r="EG483" s="6"/>
      <c r="EH483" s="6"/>
      <c r="EI483" s="6"/>
      <c r="EJ483" s="6"/>
      <c r="EK483" s="6"/>
      <c r="EL483" s="6"/>
      <c r="EM483" s="6"/>
      <c r="EN483" s="6"/>
      <c r="EO483" s="6"/>
      <c r="EP483" s="6"/>
      <c r="EQ483" s="6"/>
      <c r="ER483" s="6"/>
      <c r="ES483" s="6"/>
      <c r="ET483" s="6"/>
      <c r="EU483" s="6"/>
      <c r="EV483" s="6"/>
      <c r="EW483" s="6"/>
      <c r="EX483" s="6"/>
      <c r="EY483" s="6"/>
      <c r="EZ483" s="6"/>
      <c r="FA483" s="6"/>
      <c r="FB483" s="6"/>
      <c r="FC483" s="6"/>
      <c r="FD483" s="6"/>
      <c r="FE483" s="6"/>
      <c r="FF483" s="6"/>
      <c r="FG483" s="6"/>
      <c r="FH483" s="6"/>
      <c r="FI483" s="6"/>
      <c r="FJ483" s="6"/>
      <c r="FK483" s="6"/>
      <c r="FL483" s="6"/>
      <c r="FM483" s="6"/>
      <c r="FN483" s="6"/>
      <c r="FO483" s="6"/>
      <c r="FP483" s="6"/>
      <c r="FQ483" s="6"/>
      <c r="FR483" s="6"/>
      <c r="FS483" s="6"/>
      <c r="FT483" s="6"/>
      <c r="FU483" s="6"/>
      <c r="FV483" s="6"/>
      <c r="FW483" s="6"/>
      <c r="FX483" s="6"/>
      <c r="FY483" s="6"/>
      <c r="FZ483" s="6"/>
      <c r="GA483" s="6"/>
      <c r="GB483" s="6"/>
      <c r="GC483" s="6"/>
      <c r="GD483" s="6"/>
      <c r="GE483" s="6"/>
      <c r="GF483" s="6"/>
      <c r="GG483" s="6"/>
      <c r="GH483" s="6"/>
      <c r="GI483" s="6"/>
      <c r="GJ483" s="6"/>
      <c r="GK483" s="6"/>
      <c r="GL483" s="6"/>
      <c r="GM483" s="6"/>
      <c r="GN483" s="6"/>
      <c r="GO483" s="6"/>
      <c r="GP483" s="6"/>
      <c r="GQ483" s="6"/>
      <c r="GR483" s="6"/>
      <c r="GS483" s="6"/>
      <c r="GT483" s="6"/>
      <c r="GU483" s="6"/>
      <c r="GV483" s="6"/>
      <c r="GW483" s="6"/>
      <c r="GX483" s="6"/>
      <c r="GY483" s="6"/>
      <c r="GZ483" s="6"/>
      <c r="HA483" s="6"/>
      <c r="HB483" s="6"/>
      <c r="HC483" s="6"/>
      <c r="HD483" s="6"/>
      <c r="HE483" s="6"/>
      <c r="HF483" s="6"/>
      <c r="HG483" s="6"/>
      <c r="HH483" s="6"/>
      <c r="HI483" s="6"/>
      <c r="HJ483" s="6"/>
      <c r="HK483" s="6"/>
      <c r="HL483" s="6"/>
      <c r="HM483" s="6"/>
      <c r="HN483" s="6"/>
      <c r="HO483" s="6"/>
      <c r="HP483" s="6"/>
      <c r="HQ483" s="6"/>
      <c r="HR483" s="6"/>
      <c r="HS483" s="6"/>
      <c r="HT483" s="6"/>
      <c r="HU483" s="6"/>
      <c r="HV483" s="6"/>
      <c r="HW483" s="6"/>
      <c r="HX483" s="6"/>
      <c r="HY483" s="6"/>
      <c r="HZ483" s="6"/>
      <c r="IA483" s="6"/>
      <c r="IB483" s="6"/>
      <c r="IC483" s="6"/>
      <c r="ID483" s="6"/>
      <c r="IE483" s="6"/>
      <c r="IF483" s="6"/>
      <c r="IG483" s="6"/>
      <c r="IH483" s="6"/>
      <c r="II483" s="6"/>
      <c r="IJ483" s="6"/>
      <c r="IK483" s="6"/>
      <c r="IL483" s="6"/>
      <c r="IM483" s="6"/>
      <c r="IN483" s="6"/>
      <c r="IO483" s="6"/>
      <c r="IP483" s="6"/>
      <c r="IQ483" s="6"/>
      <c r="IR483" s="6"/>
      <c r="IS483" s="6"/>
      <c r="IT483" s="6"/>
    </row>
    <row r="484" spans="1:254" s="74" customFormat="1" x14ac:dyDescent="0.3">
      <c r="A484" s="6"/>
      <c r="B484" s="6"/>
      <c r="C484" s="6"/>
      <c r="D484" s="6"/>
      <c r="E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6"/>
      <c r="EB484" s="6"/>
      <c r="EC484" s="6"/>
      <c r="ED484" s="6"/>
      <c r="EE484" s="6"/>
      <c r="EF484" s="6"/>
      <c r="EG484" s="6"/>
      <c r="EH484" s="6"/>
      <c r="EI484" s="6"/>
      <c r="EJ484" s="6"/>
      <c r="EK484" s="6"/>
      <c r="EL484" s="6"/>
      <c r="EM484" s="6"/>
      <c r="EN484" s="6"/>
      <c r="EO484" s="6"/>
      <c r="EP484" s="6"/>
      <c r="EQ484" s="6"/>
      <c r="ER484" s="6"/>
      <c r="ES484" s="6"/>
      <c r="ET484" s="6"/>
      <c r="EU484" s="6"/>
      <c r="EV484" s="6"/>
      <c r="EW484" s="6"/>
      <c r="EX484" s="6"/>
      <c r="EY484" s="6"/>
      <c r="EZ484" s="6"/>
      <c r="FA484" s="6"/>
      <c r="FB484" s="6"/>
      <c r="FC484" s="6"/>
      <c r="FD484" s="6"/>
      <c r="FE484" s="6"/>
      <c r="FF484" s="6"/>
      <c r="FG484" s="6"/>
      <c r="FH484" s="6"/>
      <c r="FI484" s="6"/>
      <c r="FJ484" s="6"/>
      <c r="FK484" s="6"/>
      <c r="FL484" s="6"/>
      <c r="FM484" s="6"/>
      <c r="FN484" s="6"/>
      <c r="FO484" s="6"/>
      <c r="FP484" s="6"/>
      <c r="FQ484" s="6"/>
      <c r="FR484" s="6"/>
      <c r="FS484" s="6"/>
      <c r="FT484" s="6"/>
      <c r="FU484" s="6"/>
      <c r="FV484" s="6"/>
      <c r="FW484" s="6"/>
      <c r="FX484" s="6"/>
      <c r="FY484" s="6"/>
      <c r="FZ484" s="6"/>
      <c r="GA484" s="6"/>
      <c r="GB484" s="6"/>
      <c r="GC484" s="6"/>
      <c r="GD484" s="6"/>
      <c r="GE484" s="6"/>
      <c r="GF484" s="6"/>
      <c r="GG484" s="6"/>
      <c r="GH484" s="6"/>
      <c r="GI484" s="6"/>
      <c r="GJ484" s="6"/>
      <c r="GK484" s="6"/>
      <c r="GL484" s="6"/>
      <c r="GM484" s="6"/>
      <c r="GN484" s="6"/>
      <c r="GO484" s="6"/>
      <c r="GP484" s="6"/>
      <c r="GQ484" s="6"/>
      <c r="GR484" s="6"/>
      <c r="GS484" s="6"/>
      <c r="GT484" s="6"/>
      <c r="GU484" s="6"/>
      <c r="GV484" s="6"/>
      <c r="GW484" s="6"/>
      <c r="GX484" s="6"/>
      <c r="GY484" s="6"/>
      <c r="GZ484" s="6"/>
      <c r="HA484" s="6"/>
      <c r="HB484" s="6"/>
      <c r="HC484" s="6"/>
      <c r="HD484" s="6"/>
      <c r="HE484" s="6"/>
      <c r="HF484" s="6"/>
      <c r="HG484" s="6"/>
      <c r="HH484" s="6"/>
      <c r="HI484" s="6"/>
      <c r="HJ484" s="6"/>
      <c r="HK484" s="6"/>
      <c r="HL484" s="6"/>
      <c r="HM484" s="6"/>
      <c r="HN484" s="6"/>
      <c r="HO484" s="6"/>
      <c r="HP484" s="6"/>
      <c r="HQ484" s="6"/>
      <c r="HR484" s="6"/>
      <c r="HS484" s="6"/>
      <c r="HT484" s="6"/>
      <c r="HU484" s="6"/>
      <c r="HV484" s="6"/>
      <c r="HW484" s="6"/>
      <c r="HX484" s="6"/>
      <c r="HY484" s="6"/>
      <c r="HZ484" s="6"/>
      <c r="IA484" s="6"/>
      <c r="IB484" s="6"/>
      <c r="IC484" s="6"/>
      <c r="ID484" s="6"/>
      <c r="IE484" s="6"/>
      <c r="IF484" s="6"/>
      <c r="IG484" s="6"/>
      <c r="IH484" s="6"/>
      <c r="II484" s="6"/>
      <c r="IJ484" s="6"/>
      <c r="IK484" s="6"/>
      <c r="IL484" s="6"/>
      <c r="IM484" s="6"/>
      <c r="IN484" s="6"/>
      <c r="IO484" s="6"/>
      <c r="IP484" s="6"/>
      <c r="IQ484" s="6"/>
      <c r="IR484" s="6"/>
      <c r="IS484" s="6"/>
      <c r="IT484" s="6"/>
    </row>
    <row r="485" spans="1:254" s="74" customFormat="1" x14ac:dyDescent="0.3">
      <c r="A485" s="6"/>
      <c r="B485" s="6"/>
      <c r="C485" s="6"/>
      <c r="D485" s="6"/>
      <c r="E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  <c r="DQ485" s="6"/>
      <c r="DR485" s="6"/>
      <c r="DS485" s="6"/>
      <c r="DT485" s="6"/>
      <c r="DU485" s="6"/>
      <c r="DV485" s="6"/>
      <c r="DW485" s="6"/>
      <c r="DX485" s="6"/>
      <c r="DY485" s="6"/>
      <c r="DZ485" s="6"/>
      <c r="EA485" s="6"/>
      <c r="EB485" s="6"/>
      <c r="EC485" s="6"/>
      <c r="ED485" s="6"/>
      <c r="EE485" s="6"/>
      <c r="EF485" s="6"/>
      <c r="EG485" s="6"/>
      <c r="EH485" s="6"/>
      <c r="EI485" s="6"/>
      <c r="EJ485" s="6"/>
      <c r="EK485" s="6"/>
      <c r="EL485" s="6"/>
      <c r="EM485" s="6"/>
      <c r="EN485" s="6"/>
      <c r="EO485" s="6"/>
      <c r="EP485" s="6"/>
      <c r="EQ485" s="6"/>
      <c r="ER485" s="6"/>
      <c r="ES485" s="6"/>
      <c r="ET485" s="6"/>
      <c r="EU485" s="6"/>
      <c r="EV485" s="6"/>
      <c r="EW485" s="6"/>
      <c r="EX485" s="6"/>
      <c r="EY485" s="6"/>
      <c r="EZ485" s="6"/>
      <c r="FA485" s="6"/>
      <c r="FB485" s="6"/>
      <c r="FC485" s="6"/>
      <c r="FD485" s="6"/>
      <c r="FE485" s="6"/>
      <c r="FF485" s="6"/>
      <c r="FG485" s="6"/>
      <c r="FH485" s="6"/>
      <c r="FI485" s="6"/>
      <c r="FJ485" s="6"/>
      <c r="FK485" s="6"/>
      <c r="FL485" s="6"/>
      <c r="FM485" s="6"/>
      <c r="FN485" s="6"/>
      <c r="FO485" s="6"/>
      <c r="FP485" s="6"/>
      <c r="FQ485" s="6"/>
      <c r="FR485" s="6"/>
      <c r="FS485" s="6"/>
      <c r="FT485" s="6"/>
      <c r="FU485" s="6"/>
      <c r="FV485" s="6"/>
      <c r="FW485" s="6"/>
      <c r="FX485" s="6"/>
      <c r="FY485" s="6"/>
      <c r="FZ485" s="6"/>
      <c r="GA485" s="6"/>
      <c r="GB485" s="6"/>
      <c r="GC485" s="6"/>
      <c r="GD485" s="6"/>
      <c r="GE485" s="6"/>
      <c r="GF485" s="6"/>
      <c r="GG485" s="6"/>
      <c r="GH485" s="6"/>
      <c r="GI485" s="6"/>
      <c r="GJ485" s="6"/>
      <c r="GK485" s="6"/>
      <c r="GL485" s="6"/>
      <c r="GM485" s="6"/>
      <c r="GN485" s="6"/>
      <c r="GO485" s="6"/>
      <c r="GP485" s="6"/>
      <c r="GQ485" s="6"/>
      <c r="GR485" s="6"/>
      <c r="GS485" s="6"/>
      <c r="GT485" s="6"/>
      <c r="GU485" s="6"/>
      <c r="GV485" s="6"/>
      <c r="GW485" s="6"/>
      <c r="GX485" s="6"/>
      <c r="GY485" s="6"/>
      <c r="GZ485" s="6"/>
      <c r="HA485" s="6"/>
      <c r="HB485" s="6"/>
      <c r="HC485" s="6"/>
      <c r="HD485" s="6"/>
      <c r="HE485" s="6"/>
      <c r="HF485" s="6"/>
      <c r="HG485" s="6"/>
      <c r="HH485" s="6"/>
      <c r="HI485" s="6"/>
      <c r="HJ485" s="6"/>
      <c r="HK485" s="6"/>
      <c r="HL485" s="6"/>
      <c r="HM485" s="6"/>
      <c r="HN485" s="6"/>
      <c r="HO485" s="6"/>
      <c r="HP485" s="6"/>
      <c r="HQ485" s="6"/>
      <c r="HR485" s="6"/>
      <c r="HS485" s="6"/>
      <c r="HT485" s="6"/>
      <c r="HU485" s="6"/>
      <c r="HV485" s="6"/>
      <c r="HW485" s="6"/>
      <c r="HX485" s="6"/>
      <c r="HY485" s="6"/>
      <c r="HZ485" s="6"/>
      <c r="IA485" s="6"/>
      <c r="IB485" s="6"/>
      <c r="IC485" s="6"/>
      <c r="ID485" s="6"/>
      <c r="IE485" s="6"/>
      <c r="IF485" s="6"/>
      <c r="IG485" s="6"/>
      <c r="IH485" s="6"/>
      <c r="II485" s="6"/>
      <c r="IJ485" s="6"/>
      <c r="IK485" s="6"/>
      <c r="IL485" s="6"/>
      <c r="IM485" s="6"/>
      <c r="IN485" s="6"/>
      <c r="IO485" s="6"/>
      <c r="IP485" s="6"/>
      <c r="IQ485" s="6"/>
      <c r="IR485" s="6"/>
      <c r="IS485" s="6"/>
      <c r="IT485" s="6"/>
    </row>
    <row r="486" spans="1:254" s="74" customFormat="1" x14ac:dyDescent="0.3">
      <c r="A486" s="6"/>
      <c r="B486" s="6"/>
      <c r="C486" s="6"/>
      <c r="D486" s="6"/>
      <c r="E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  <c r="DQ486" s="6"/>
      <c r="DR486" s="6"/>
      <c r="DS486" s="6"/>
      <c r="DT486" s="6"/>
      <c r="DU486" s="6"/>
      <c r="DV486" s="6"/>
      <c r="DW486" s="6"/>
      <c r="DX486" s="6"/>
      <c r="DY486" s="6"/>
      <c r="DZ486" s="6"/>
      <c r="EA486" s="6"/>
      <c r="EB486" s="6"/>
      <c r="EC486" s="6"/>
      <c r="ED486" s="6"/>
      <c r="EE486" s="6"/>
      <c r="EF486" s="6"/>
      <c r="EG486" s="6"/>
      <c r="EH486" s="6"/>
      <c r="EI486" s="6"/>
      <c r="EJ486" s="6"/>
      <c r="EK486" s="6"/>
      <c r="EL486" s="6"/>
      <c r="EM486" s="6"/>
      <c r="EN486" s="6"/>
      <c r="EO486" s="6"/>
      <c r="EP486" s="6"/>
      <c r="EQ486" s="6"/>
      <c r="ER486" s="6"/>
      <c r="ES486" s="6"/>
      <c r="ET486" s="6"/>
      <c r="EU486" s="6"/>
      <c r="EV486" s="6"/>
      <c r="EW486" s="6"/>
      <c r="EX486" s="6"/>
      <c r="EY486" s="6"/>
      <c r="EZ486" s="6"/>
      <c r="FA486" s="6"/>
      <c r="FB486" s="6"/>
      <c r="FC486" s="6"/>
      <c r="FD486" s="6"/>
      <c r="FE486" s="6"/>
      <c r="FF486" s="6"/>
      <c r="FG486" s="6"/>
      <c r="FH486" s="6"/>
      <c r="FI486" s="6"/>
      <c r="FJ486" s="6"/>
      <c r="FK486" s="6"/>
      <c r="FL486" s="6"/>
      <c r="FM486" s="6"/>
      <c r="FN486" s="6"/>
      <c r="FO486" s="6"/>
      <c r="FP486" s="6"/>
      <c r="FQ486" s="6"/>
      <c r="FR486" s="6"/>
      <c r="FS486" s="6"/>
      <c r="FT486" s="6"/>
      <c r="FU486" s="6"/>
      <c r="FV486" s="6"/>
      <c r="FW486" s="6"/>
      <c r="FX486" s="6"/>
      <c r="FY486" s="6"/>
      <c r="FZ486" s="6"/>
      <c r="GA486" s="6"/>
      <c r="GB486" s="6"/>
      <c r="GC486" s="6"/>
      <c r="GD486" s="6"/>
      <c r="GE486" s="6"/>
      <c r="GF486" s="6"/>
      <c r="GG486" s="6"/>
      <c r="GH486" s="6"/>
      <c r="GI486" s="6"/>
      <c r="GJ486" s="6"/>
      <c r="GK486" s="6"/>
      <c r="GL486" s="6"/>
      <c r="GM486" s="6"/>
      <c r="GN486" s="6"/>
      <c r="GO486" s="6"/>
      <c r="GP486" s="6"/>
      <c r="GQ486" s="6"/>
      <c r="GR486" s="6"/>
      <c r="GS486" s="6"/>
      <c r="GT486" s="6"/>
      <c r="GU486" s="6"/>
      <c r="GV486" s="6"/>
      <c r="GW486" s="6"/>
      <c r="GX486" s="6"/>
      <c r="GY486" s="6"/>
      <c r="GZ486" s="6"/>
      <c r="HA486" s="6"/>
      <c r="HB486" s="6"/>
      <c r="HC486" s="6"/>
      <c r="HD486" s="6"/>
      <c r="HE486" s="6"/>
      <c r="HF486" s="6"/>
      <c r="HG486" s="6"/>
      <c r="HH486" s="6"/>
      <c r="HI486" s="6"/>
      <c r="HJ486" s="6"/>
      <c r="HK486" s="6"/>
      <c r="HL486" s="6"/>
      <c r="HM486" s="6"/>
      <c r="HN486" s="6"/>
      <c r="HO486" s="6"/>
      <c r="HP486" s="6"/>
      <c r="HQ486" s="6"/>
      <c r="HR486" s="6"/>
      <c r="HS486" s="6"/>
      <c r="HT486" s="6"/>
      <c r="HU486" s="6"/>
      <c r="HV486" s="6"/>
      <c r="HW486" s="6"/>
      <c r="HX486" s="6"/>
      <c r="HY486" s="6"/>
      <c r="HZ486" s="6"/>
      <c r="IA486" s="6"/>
      <c r="IB486" s="6"/>
      <c r="IC486" s="6"/>
      <c r="ID486" s="6"/>
      <c r="IE486" s="6"/>
      <c r="IF486" s="6"/>
      <c r="IG486" s="6"/>
      <c r="IH486" s="6"/>
      <c r="II486" s="6"/>
      <c r="IJ486" s="6"/>
      <c r="IK486" s="6"/>
      <c r="IL486" s="6"/>
      <c r="IM486" s="6"/>
      <c r="IN486" s="6"/>
      <c r="IO486" s="6"/>
      <c r="IP486" s="6"/>
      <c r="IQ486" s="6"/>
      <c r="IR486" s="6"/>
      <c r="IS486" s="6"/>
      <c r="IT486" s="6"/>
    </row>
    <row r="487" spans="1:254" s="74" customFormat="1" x14ac:dyDescent="0.3">
      <c r="A487" s="6"/>
      <c r="B487" s="6"/>
      <c r="C487" s="6"/>
      <c r="D487" s="6"/>
      <c r="E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  <c r="DQ487" s="6"/>
      <c r="DR487" s="6"/>
      <c r="DS487" s="6"/>
      <c r="DT487" s="6"/>
      <c r="DU487" s="6"/>
      <c r="DV487" s="6"/>
      <c r="DW487" s="6"/>
      <c r="DX487" s="6"/>
      <c r="DY487" s="6"/>
      <c r="DZ487" s="6"/>
      <c r="EA487" s="6"/>
      <c r="EB487" s="6"/>
      <c r="EC487" s="6"/>
      <c r="ED487" s="6"/>
      <c r="EE487" s="6"/>
      <c r="EF487" s="6"/>
      <c r="EG487" s="6"/>
      <c r="EH487" s="6"/>
      <c r="EI487" s="6"/>
      <c r="EJ487" s="6"/>
      <c r="EK487" s="6"/>
      <c r="EL487" s="6"/>
      <c r="EM487" s="6"/>
      <c r="EN487" s="6"/>
      <c r="EO487" s="6"/>
      <c r="EP487" s="6"/>
      <c r="EQ487" s="6"/>
      <c r="ER487" s="6"/>
      <c r="ES487" s="6"/>
      <c r="ET487" s="6"/>
      <c r="EU487" s="6"/>
      <c r="EV487" s="6"/>
      <c r="EW487" s="6"/>
      <c r="EX487" s="6"/>
      <c r="EY487" s="6"/>
      <c r="EZ487" s="6"/>
      <c r="FA487" s="6"/>
      <c r="FB487" s="6"/>
      <c r="FC487" s="6"/>
      <c r="FD487" s="6"/>
      <c r="FE487" s="6"/>
      <c r="FF487" s="6"/>
      <c r="FG487" s="6"/>
      <c r="FH487" s="6"/>
      <c r="FI487" s="6"/>
      <c r="FJ487" s="6"/>
      <c r="FK487" s="6"/>
      <c r="FL487" s="6"/>
      <c r="FM487" s="6"/>
      <c r="FN487" s="6"/>
      <c r="FO487" s="6"/>
      <c r="FP487" s="6"/>
      <c r="FQ487" s="6"/>
      <c r="FR487" s="6"/>
      <c r="FS487" s="6"/>
      <c r="FT487" s="6"/>
      <c r="FU487" s="6"/>
      <c r="FV487" s="6"/>
      <c r="FW487" s="6"/>
      <c r="FX487" s="6"/>
      <c r="FY487" s="6"/>
      <c r="FZ487" s="6"/>
      <c r="GA487" s="6"/>
      <c r="GB487" s="6"/>
      <c r="GC487" s="6"/>
      <c r="GD487" s="6"/>
      <c r="GE487" s="6"/>
      <c r="GF487" s="6"/>
      <c r="GG487" s="6"/>
      <c r="GH487" s="6"/>
      <c r="GI487" s="6"/>
      <c r="GJ487" s="6"/>
      <c r="GK487" s="6"/>
      <c r="GL487" s="6"/>
      <c r="GM487" s="6"/>
      <c r="GN487" s="6"/>
      <c r="GO487" s="6"/>
      <c r="GP487" s="6"/>
      <c r="GQ487" s="6"/>
      <c r="GR487" s="6"/>
      <c r="GS487" s="6"/>
      <c r="GT487" s="6"/>
      <c r="GU487" s="6"/>
      <c r="GV487" s="6"/>
      <c r="GW487" s="6"/>
      <c r="GX487" s="6"/>
      <c r="GY487" s="6"/>
      <c r="GZ487" s="6"/>
      <c r="HA487" s="6"/>
      <c r="HB487" s="6"/>
      <c r="HC487" s="6"/>
      <c r="HD487" s="6"/>
      <c r="HE487" s="6"/>
      <c r="HF487" s="6"/>
      <c r="HG487" s="6"/>
      <c r="HH487" s="6"/>
      <c r="HI487" s="6"/>
      <c r="HJ487" s="6"/>
      <c r="HK487" s="6"/>
      <c r="HL487" s="6"/>
      <c r="HM487" s="6"/>
      <c r="HN487" s="6"/>
      <c r="HO487" s="6"/>
      <c r="HP487" s="6"/>
      <c r="HQ487" s="6"/>
      <c r="HR487" s="6"/>
      <c r="HS487" s="6"/>
      <c r="HT487" s="6"/>
      <c r="HU487" s="6"/>
      <c r="HV487" s="6"/>
      <c r="HW487" s="6"/>
      <c r="HX487" s="6"/>
      <c r="HY487" s="6"/>
      <c r="HZ487" s="6"/>
      <c r="IA487" s="6"/>
      <c r="IB487" s="6"/>
      <c r="IC487" s="6"/>
      <c r="ID487" s="6"/>
      <c r="IE487" s="6"/>
      <c r="IF487" s="6"/>
      <c r="IG487" s="6"/>
      <c r="IH487" s="6"/>
      <c r="II487" s="6"/>
      <c r="IJ487" s="6"/>
      <c r="IK487" s="6"/>
      <c r="IL487" s="6"/>
      <c r="IM487" s="6"/>
      <c r="IN487" s="6"/>
      <c r="IO487" s="6"/>
      <c r="IP487" s="6"/>
      <c r="IQ487" s="6"/>
      <c r="IR487" s="6"/>
      <c r="IS487" s="6"/>
      <c r="IT487" s="6"/>
    </row>
    <row r="488" spans="1:254" s="74" customFormat="1" x14ac:dyDescent="0.3">
      <c r="A488" s="6"/>
      <c r="B488" s="6"/>
      <c r="C488" s="6"/>
      <c r="D488" s="6"/>
      <c r="E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6"/>
      <c r="EB488" s="6"/>
      <c r="EC488" s="6"/>
      <c r="ED488" s="6"/>
      <c r="EE488" s="6"/>
      <c r="EF488" s="6"/>
      <c r="EG488" s="6"/>
      <c r="EH488" s="6"/>
      <c r="EI488" s="6"/>
      <c r="EJ488" s="6"/>
      <c r="EK488" s="6"/>
      <c r="EL488" s="6"/>
      <c r="EM488" s="6"/>
      <c r="EN488" s="6"/>
      <c r="EO488" s="6"/>
      <c r="EP488" s="6"/>
      <c r="EQ488" s="6"/>
      <c r="ER488" s="6"/>
      <c r="ES488" s="6"/>
      <c r="ET488" s="6"/>
      <c r="EU488" s="6"/>
      <c r="EV488" s="6"/>
      <c r="EW488" s="6"/>
      <c r="EX488" s="6"/>
      <c r="EY488" s="6"/>
      <c r="EZ488" s="6"/>
      <c r="FA488" s="6"/>
      <c r="FB488" s="6"/>
      <c r="FC488" s="6"/>
      <c r="FD488" s="6"/>
      <c r="FE488" s="6"/>
      <c r="FF488" s="6"/>
      <c r="FG488" s="6"/>
      <c r="FH488" s="6"/>
      <c r="FI488" s="6"/>
      <c r="FJ488" s="6"/>
      <c r="FK488" s="6"/>
      <c r="FL488" s="6"/>
      <c r="FM488" s="6"/>
      <c r="FN488" s="6"/>
      <c r="FO488" s="6"/>
      <c r="FP488" s="6"/>
      <c r="FQ488" s="6"/>
      <c r="FR488" s="6"/>
      <c r="FS488" s="6"/>
      <c r="FT488" s="6"/>
      <c r="FU488" s="6"/>
      <c r="FV488" s="6"/>
      <c r="FW488" s="6"/>
      <c r="FX488" s="6"/>
      <c r="FY488" s="6"/>
      <c r="FZ488" s="6"/>
      <c r="GA488" s="6"/>
      <c r="GB488" s="6"/>
      <c r="GC488" s="6"/>
      <c r="GD488" s="6"/>
      <c r="GE488" s="6"/>
      <c r="GF488" s="6"/>
      <c r="GG488" s="6"/>
      <c r="GH488" s="6"/>
      <c r="GI488" s="6"/>
      <c r="GJ488" s="6"/>
      <c r="GK488" s="6"/>
      <c r="GL488" s="6"/>
      <c r="GM488" s="6"/>
      <c r="GN488" s="6"/>
      <c r="GO488" s="6"/>
      <c r="GP488" s="6"/>
      <c r="GQ488" s="6"/>
      <c r="GR488" s="6"/>
      <c r="GS488" s="6"/>
      <c r="GT488" s="6"/>
      <c r="GU488" s="6"/>
      <c r="GV488" s="6"/>
      <c r="GW488" s="6"/>
      <c r="GX488" s="6"/>
      <c r="GY488" s="6"/>
      <c r="GZ488" s="6"/>
      <c r="HA488" s="6"/>
      <c r="HB488" s="6"/>
      <c r="HC488" s="6"/>
      <c r="HD488" s="6"/>
      <c r="HE488" s="6"/>
      <c r="HF488" s="6"/>
      <c r="HG488" s="6"/>
      <c r="HH488" s="6"/>
      <c r="HI488" s="6"/>
      <c r="HJ488" s="6"/>
      <c r="HK488" s="6"/>
      <c r="HL488" s="6"/>
      <c r="HM488" s="6"/>
      <c r="HN488" s="6"/>
      <c r="HO488" s="6"/>
      <c r="HP488" s="6"/>
      <c r="HQ488" s="6"/>
      <c r="HR488" s="6"/>
      <c r="HS488" s="6"/>
      <c r="HT488" s="6"/>
      <c r="HU488" s="6"/>
      <c r="HV488" s="6"/>
      <c r="HW488" s="6"/>
      <c r="HX488" s="6"/>
      <c r="HY488" s="6"/>
      <c r="HZ488" s="6"/>
      <c r="IA488" s="6"/>
      <c r="IB488" s="6"/>
      <c r="IC488" s="6"/>
      <c r="ID488" s="6"/>
      <c r="IE488" s="6"/>
      <c r="IF488" s="6"/>
      <c r="IG488" s="6"/>
      <c r="IH488" s="6"/>
      <c r="II488" s="6"/>
      <c r="IJ488" s="6"/>
      <c r="IK488" s="6"/>
      <c r="IL488" s="6"/>
      <c r="IM488" s="6"/>
      <c r="IN488" s="6"/>
      <c r="IO488" s="6"/>
      <c r="IP488" s="6"/>
      <c r="IQ488" s="6"/>
      <c r="IR488" s="6"/>
      <c r="IS488" s="6"/>
      <c r="IT488" s="6"/>
    </row>
    <row r="489" spans="1:254" s="74" customFormat="1" x14ac:dyDescent="0.3">
      <c r="A489" s="6"/>
      <c r="B489" s="6"/>
      <c r="C489" s="6"/>
      <c r="D489" s="6"/>
      <c r="E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6"/>
      <c r="EB489" s="6"/>
      <c r="EC489" s="6"/>
      <c r="ED489" s="6"/>
      <c r="EE489" s="6"/>
      <c r="EF489" s="6"/>
      <c r="EG489" s="6"/>
      <c r="EH489" s="6"/>
      <c r="EI489" s="6"/>
      <c r="EJ489" s="6"/>
      <c r="EK489" s="6"/>
      <c r="EL489" s="6"/>
      <c r="EM489" s="6"/>
      <c r="EN489" s="6"/>
      <c r="EO489" s="6"/>
      <c r="EP489" s="6"/>
      <c r="EQ489" s="6"/>
      <c r="ER489" s="6"/>
      <c r="ES489" s="6"/>
      <c r="ET489" s="6"/>
      <c r="EU489" s="6"/>
      <c r="EV489" s="6"/>
      <c r="EW489" s="6"/>
      <c r="EX489" s="6"/>
      <c r="EY489" s="6"/>
      <c r="EZ489" s="6"/>
      <c r="FA489" s="6"/>
      <c r="FB489" s="6"/>
      <c r="FC489" s="6"/>
      <c r="FD489" s="6"/>
      <c r="FE489" s="6"/>
      <c r="FF489" s="6"/>
      <c r="FG489" s="6"/>
      <c r="FH489" s="6"/>
      <c r="FI489" s="6"/>
      <c r="FJ489" s="6"/>
      <c r="FK489" s="6"/>
      <c r="FL489" s="6"/>
      <c r="FM489" s="6"/>
      <c r="FN489" s="6"/>
      <c r="FO489" s="6"/>
      <c r="FP489" s="6"/>
      <c r="FQ489" s="6"/>
      <c r="FR489" s="6"/>
      <c r="FS489" s="6"/>
      <c r="FT489" s="6"/>
      <c r="FU489" s="6"/>
      <c r="FV489" s="6"/>
      <c r="FW489" s="6"/>
      <c r="FX489" s="6"/>
      <c r="FY489" s="6"/>
      <c r="FZ489" s="6"/>
      <c r="GA489" s="6"/>
      <c r="GB489" s="6"/>
      <c r="GC489" s="6"/>
      <c r="GD489" s="6"/>
      <c r="GE489" s="6"/>
      <c r="GF489" s="6"/>
      <c r="GG489" s="6"/>
      <c r="GH489" s="6"/>
      <c r="GI489" s="6"/>
      <c r="GJ489" s="6"/>
      <c r="GK489" s="6"/>
      <c r="GL489" s="6"/>
      <c r="GM489" s="6"/>
      <c r="GN489" s="6"/>
      <c r="GO489" s="6"/>
      <c r="GP489" s="6"/>
      <c r="GQ489" s="6"/>
      <c r="GR489" s="6"/>
      <c r="GS489" s="6"/>
      <c r="GT489" s="6"/>
      <c r="GU489" s="6"/>
      <c r="GV489" s="6"/>
      <c r="GW489" s="6"/>
      <c r="GX489" s="6"/>
      <c r="GY489" s="6"/>
      <c r="GZ489" s="6"/>
      <c r="HA489" s="6"/>
      <c r="HB489" s="6"/>
      <c r="HC489" s="6"/>
      <c r="HD489" s="6"/>
      <c r="HE489" s="6"/>
      <c r="HF489" s="6"/>
      <c r="HG489" s="6"/>
      <c r="HH489" s="6"/>
      <c r="HI489" s="6"/>
      <c r="HJ489" s="6"/>
      <c r="HK489" s="6"/>
      <c r="HL489" s="6"/>
      <c r="HM489" s="6"/>
      <c r="HN489" s="6"/>
      <c r="HO489" s="6"/>
      <c r="HP489" s="6"/>
      <c r="HQ489" s="6"/>
      <c r="HR489" s="6"/>
      <c r="HS489" s="6"/>
      <c r="HT489" s="6"/>
      <c r="HU489" s="6"/>
      <c r="HV489" s="6"/>
      <c r="HW489" s="6"/>
      <c r="HX489" s="6"/>
      <c r="HY489" s="6"/>
      <c r="HZ489" s="6"/>
      <c r="IA489" s="6"/>
      <c r="IB489" s="6"/>
      <c r="IC489" s="6"/>
      <c r="ID489" s="6"/>
      <c r="IE489" s="6"/>
      <c r="IF489" s="6"/>
      <c r="IG489" s="6"/>
      <c r="IH489" s="6"/>
      <c r="II489" s="6"/>
      <c r="IJ489" s="6"/>
      <c r="IK489" s="6"/>
      <c r="IL489" s="6"/>
      <c r="IM489" s="6"/>
      <c r="IN489" s="6"/>
      <c r="IO489" s="6"/>
      <c r="IP489" s="6"/>
      <c r="IQ489" s="6"/>
      <c r="IR489" s="6"/>
      <c r="IS489" s="6"/>
      <c r="IT489" s="6"/>
    </row>
    <row r="490" spans="1:254" s="74" customFormat="1" x14ac:dyDescent="0.3">
      <c r="A490" s="6"/>
      <c r="B490" s="6"/>
      <c r="C490" s="6"/>
      <c r="D490" s="6"/>
      <c r="E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6"/>
      <c r="EB490" s="6"/>
      <c r="EC490" s="6"/>
      <c r="ED490" s="6"/>
      <c r="EE490" s="6"/>
      <c r="EF490" s="6"/>
      <c r="EG490" s="6"/>
      <c r="EH490" s="6"/>
      <c r="EI490" s="6"/>
      <c r="EJ490" s="6"/>
      <c r="EK490" s="6"/>
      <c r="EL490" s="6"/>
      <c r="EM490" s="6"/>
      <c r="EN490" s="6"/>
      <c r="EO490" s="6"/>
      <c r="EP490" s="6"/>
      <c r="EQ490" s="6"/>
      <c r="ER490" s="6"/>
      <c r="ES490" s="6"/>
      <c r="ET490" s="6"/>
      <c r="EU490" s="6"/>
      <c r="EV490" s="6"/>
      <c r="EW490" s="6"/>
      <c r="EX490" s="6"/>
      <c r="EY490" s="6"/>
      <c r="EZ490" s="6"/>
      <c r="FA490" s="6"/>
      <c r="FB490" s="6"/>
      <c r="FC490" s="6"/>
      <c r="FD490" s="6"/>
      <c r="FE490" s="6"/>
      <c r="FF490" s="6"/>
      <c r="FG490" s="6"/>
      <c r="FH490" s="6"/>
      <c r="FI490" s="6"/>
      <c r="FJ490" s="6"/>
      <c r="FK490" s="6"/>
      <c r="FL490" s="6"/>
      <c r="FM490" s="6"/>
      <c r="FN490" s="6"/>
      <c r="FO490" s="6"/>
      <c r="FP490" s="6"/>
      <c r="FQ490" s="6"/>
      <c r="FR490" s="6"/>
      <c r="FS490" s="6"/>
      <c r="FT490" s="6"/>
      <c r="FU490" s="6"/>
      <c r="FV490" s="6"/>
      <c r="FW490" s="6"/>
      <c r="FX490" s="6"/>
      <c r="FY490" s="6"/>
      <c r="FZ490" s="6"/>
      <c r="GA490" s="6"/>
      <c r="GB490" s="6"/>
      <c r="GC490" s="6"/>
      <c r="GD490" s="6"/>
      <c r="GE490" s="6"/>
      <c r="GF490" s="6"/>
      <c r="GG490" s="6"/>
      <c r="GH490" s="6"/>
      <c r="GI490" s="6"/>
      <c r="GJ490" s="6"/>
      <c r="GK490" s="6"/>
      <c r="GL490" s="6"/>
      <c r="GM490" s="6"/>
      <c r="GN490" s="6"/>
      <c r="GO490" s="6"/>
      <c r="GP490" s="6"/>
      <c r="GQ490" s="6"/>
      <c r="GR490" s="6"/>
      <c r="GS490" s="6"/>
      <c r="GT490" s="6"/>
      <c r="GU490" s="6"/>
      <c r="GV490" s="6"/>
      <c r="GW490" s="6"/>
      <c r="GX490" s="6"/>
      <c r="GY490" s="6"/>
      <c r="GZ490" s="6"/>
      <c r="HA490" s="6"/>
      <c r="HB490" s="6"/>
      <c r="HC490" s="6"/>
      <c r="HD490" s="6"/>
      <c r="HE490" s="6"/>
      <c r="HF490" s="6"/>
      <c r="HG490" s="6"/>
      <c r="HH490" s="6"/>
      <c r="HI490" s="6"/>
      <c r="HJ490" s="6"/>
      <c r="HK490" s="6"/>
      <c r="HL490" s="6"/>
      <c r="HM490" s="6"/>
      <c r="HN490" s="6"/>
      <c r="HO490" s="6"/>
      <c r="HP490" s="6"/>
      <c r="HQ490" s="6"/>
      <c r="HR490" s="6"/>
      <c r="HS490" s="6"/>
      <c r="HT490" s="6"/>
      <c r="HU490" s="6"/>
      <c r="HV490" s="6"/>
      <c r="HW490" s="6"/>
      <c r="HX490" s="6"/>
      <c r="HY490" s="6"/>
      <c r="HZ490" s="6"/>
      <c r="IA490" s="6"/>
      <c r="IB490" s="6"/>
      <c r="IC490" s="6"/>
      <c r="ID490" s="6"/>
      <c r="IE490" s="6"/>
      <c r="IF490" s="6"/>
      <c r="IG490" s="6"/>
      <c r="IH490" s="6"/>
      <c r="II490" s="6"/>
      <c r="IJ490" s="6"/>
      <c r="IK490" s="6"/>
      <c r="IL490" s="6"/>
      <c r="IM490" s="6"/>
      <c r="IN490" s="6"/>
      <c r="IO490" s="6"/>
      <c r="IP490" s="6"/>
      <c r="IQ490" s="6"/>
      <c r="IR490" s="6"/>
      <c r="IS490" s="6"/>
      <c r="IT490" s="6"/>
    </row>
    <row r="491" spans="1:254" s="74" customFormat="1" x14ac:dyDescent="0.3">
      <c r="A491" s="6"/>
      <c r="B491" s="6"/>
      <c r="C491" s="6"/>
      <c r="D491" s="6"/>
      <c r="E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  <c r="EE491" s="6"/>
      <c r="EF491" s="6"/>
      <c r="EG491" s="6"/>
      <c r="EH491" s="6"/>
      <c r="EI491" s="6"/>
      <c r="EJ491" s="6"/>
      <c r="EK491" s="6"/>
      <c r="EL491" s="6"/>
      <c r="EM491" s="6"/>
      <c r="EN491" s="6"/>
      <c r="EO491" s="6"/>
      <c r="EP491" s="6"/>
      <c r="EQ491" s="6"/>
      <c r="ER491" s="6"/>
      <c r="ES491" s="6"/>
      <c r="ET491" s="6"/>
      <c r="EU491" s="6"/>
      <c r="EV491" s="6"/>
      <c r="EW491" s="6"/>
      <c r="EX491" s="6"/>
      <c r="EY491" s="6"/>
      <c r="EZ491" s="6"/>
      <c r="FA491" s="6"/>
      <c r="FB491" s="6"/>
      <c r="FC491" s="6"/>
      <c r="FD491" s="6"/>
      <c r="FE491" s="6"/>
      <c r="FF491" s="6"/>
      <c r="FG491" s="6"/>
      <c r="FH491" s="6"/>
      <c r="FI491" s="6"/>
      <c r="FJ491" s="6"/>
      <c r="FK491" s="6"/>
      <c r="FL491" s="6"/>
      <c r="FM491" s="6"/>
      <c r="FN491" s="6"/>
      <c r="FO491" s="6"/>
      <c r="FP491" s="6"/>
      <c r="FQ491" s="6"/>
      <c r="FR491" s="6"/>
      <c r="FS491" s="6"/>
      <c r="FT491" s="6"/>
      <c r="FU491" s="6"/>
      <c r="FV491" s="6"/>
      <c r="FW491" s="6"/>
      <c r="FX491" s="6"/>
      <c r="FY491" s="6"/>
      <c r="FZ491" s="6"/>
      <c r="GA491" s="6"/>
      <c r="GB491" s="6"/>
      <c r="GC491" s="6"/>
      <c r="GD491" s="6"/>
      <c r="GE491" s="6"/>
      <c r="GF491" s="6"/>
      <c r="GG491" s="6"/>
      <c r="GH491" s="6"/>
      <c r="GI491" s="6"/>
      <c r="GJ491" s="6"/>
      <c r="GK491" s="6"/>
      <c r="GL491" s="6"/>
      <c r="GM491" s="6"/>
      <c r="GN491" s="6"/>
      <c r="GO491" s="6"/>
      <c r="GP491" s="6"/>
      <c r="GQ491" s="6"/>
      <c r="GR491" s="6"/>
      <c r="GS491" s="6"/>
      <c r="GT491" s="6"/>
      <c r="GU491" s="6"/>
      <c r="GV491" s="6"/>
      <c r="GW491" s="6"/>
      <c r="GX491" s="6"/>
      <c r="GY491" s="6"/>
      <c r="GZ491" s="6"/>
      <c r="HA491" s="6"/>
      <c r="HB491" s="6"/>
      <c r="HC491" s="6"/>
      <c r="HD491" s="6"/>
      <c r="HE491" s="6"/>
      <c r="HF491" s="6"/>
      <c r="HG491" s="6"/>
      <c r="HH491" s="6"/>
      <c r="HI491" s="6"/>
      <c r="HJ491" s="6"/>
      <c r="HK491" s="6"/>
      <c r="HL491" s="6"/>
      <c r="HM491" s="6"/>
      <c r="HN491" s="6"/>
      <c r="HO491" s="6"/>
      <c r="HP491" s="6"/>
      <c r="HQ491" s="6"/>
      <c r="HR491" s="6"/>
      <c r="HS491" s="6"/>
      <c r="HT491" s="6"/>
      <c r="HU491" s="6"/>
      <c r="HV491" s="6"/>
      <c r="HW491" s="6"/>
      <c r="HX491" s="6"/>
      <c r="HY491" s="6"/>
      <c r="HZ491" s="6"/>
      <c r="IA491" s="6"/>
      <c r="IB491" s="6"/>
      <c r="IC491" s="6"/>
      <c r="ID491" s="6"/>
      <c r="IE491" s="6"/>
      <c r="IF491" s="6"/>
      <c r="IG491" s="6"/>
      <c r="IH491" s="6"/>
      <c r="II491" s="6"/>
      <c r="IJ491" s="6"/>
      <c r="IK491" s="6"/>
      <c r="IL491" s="6"/>
      <c r="IM491" s="6"/>
      <c r="IN491" s="6"/>
      <c r="IO491" s="6"/>
      <c r="IP491" s="6"/>
      <c r="IQ491" s="6"/>
      <c r="IR491" s="6"/>
      <c r="IS491" s="6"/>
      <c r="IT491" s="6"/>
    </row>
    <row r="492" spans="1:254" s="74" customFormat="1" x14ac:dyDescent="0.3">
      <c r="A492" s="6"/>
      <c r="B492" s="6"/>
      <c r="C492" s="6"/>
      <c r="D492" s="6"/>
      <c r="E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  <c r="EE492" s="6"/>
      <c r="EF492" s="6"/>
      <c r="EG492" s="6"/>
      <c r="EH492" s="6"/>
      <c r="EI492" s="6"/>
      <c r="EJ492" s="6"/>
      <c r="EK492" s="6"/>
      <c r="EL492" s="6"/>
      <c r="EM492" s="6"/>
      <c r="EN492" s="6"/>
      <c r="EO492" s="6"/>
      <c r="EP492" s="6"/>
      <c r="EQ492" s="6"/>
      <c r="ER492" s="6"/>
      <c r="ES492" s="6"/>
      <c r="ET492" s="6"/>
      <c r="EU492" s="6"/>
      <c r="EV492" s="6"/>
      <c r="EW492" s="6"/>
      <c r="EX492" s="6"/>
      <c r="EY492" s="6"/>
      <c r="EZ492" s="6"/>
      <c r="FA492" s="6"/>
      <c r="FB492" s="6"/>
      <c r="FC492" s="6"/>
      <c r="FD492" s="6"/>
      <c r="FE492" s="6"/>
      <c r="FF492" s="6"/>
      <c r="FG492" s="6"/>
      <c r="FH492" s="6"/>
      <c r="FI492" s="6"/>
      <c r="FJ492" s="6"/>
      <c r="FK492" s="6"/>
      <c r="FL492" s="6"/>
      <c r="FM492" s="6"/>
      <c r="FN492" s="6"/>
      <c r="FO492" s="6"/>
      <c r="FP492" s="6"/>
      <c r="FQ492" s="6"/>
      <c r="FR492" s="6"/>
      <c r="FS492" s="6"/>
      <c r="FT492" s="6"/>
      <c r="FU492" s="6"/>
      <c r="FV492" s="6"/>
      <c r="FW492" s="6"/>
      <c r="FX492" s="6"/>
      <c r="FY492" s="6"/>
      <c r="FZ492" s="6"/>
      <c r="GA492" s="6"/>
      <c r="GB492" s="6"/>
      <c r="GC492" s="6"/>
      <c r="GD492" s="6"/>
      <c r="GE492" s="6"/>
      <c r="GF492" s="6"/>
      <c r="GG492" s="6"/>
      <c r="GH492" s="6"/>
      <c r="GI492" s="6"/>
      <c r="GJ492" s="6"/>
      <c r="GK492" s="6"/>
      <c r="GL492" s="6"/>
      <c r="GM492" s="6"/>
      <c r="GN492" s="6"/>
      <c r="GO492" s="6"/>
      <c r="GP492" s="6"/>
      <c r="GQ492" s="6"/>
      <c r="GR492" s="6"/>
      <c r="GS492" s="6"/>
      <c r="GT492" s="6"/>
      <c r="GU492" s="6"/>
      <c r="GV492" s="6"/>
      <c r="GW492" s="6"/>
      <c r="GX492" s="6"/>
      <c r="GY492" s="6"/>
      <c r="GZ492" s="6"/>
      <c r="HA492" s="6"/>
      <c r="HB492" s="6"/>
      <c r="HC492" s="6"/>
      <c r="HD492" s="6"/>
      <c r="HE492" s="6"/>
      <c r="HF492" s="6"/>
      <c r="HG492" s="6"/>
      <c r="HH492" s="6"/>
      <c r="HI492" s="6"/>
      <c r="HJ492" s="6"/>
      <c r="HK492" s="6"/>
      <c r="HL492" s="6"/>
      <c r="HM492" s="6"/>
      <c r="HN492" s="6"/>
      <c r="HO492" s="6"/>
      <c r="HP492" s="6"/>
      <c r="HQ492" s="6"/>
      <c r="HR492" s="6"/>
      <c r="HS492" s="6"/>
      <c r="HT492" s="6"/>
      <c r="HU492" s="6"/>
      <c r="HV492" s="6"/>
      <c r="HW492" s="6"/>
      <c r="HX492" s="6"/>
      <c r="HY492" s="6"/>
      <c r="HZ492" s="6"/>
      <c r="IA492" s="6"/>
      <c r="IB492" s="6"/>
      <c r="IC492" s="6"/>
      <c r="ID492" s="6"/>
      <c r="IE492" s="6"/>
      <c r="IF492" s="6"/>
      <c r="IG492" s="6"/>
      <c r="IH492" s="6"/>
      <c r="II492" s="6"/>
      <c r="IJ492" s="6"/>
      <c r="IK492" s="6"/>
      <c r="IL492" s="6"/>
      <c r="IM492" s="6"/>
      <c r="IN492" s="6"/>
      <c r="IO492" s="6"/>
      <c r="IP492" s="6"/>
      <c r="IQ492" s="6"/>
      <c r="IR492" s="6"/>
      <c r="IS492" s="6"/>
      <c r="IT492" s="6"/>
    </row>
    <row r="493" spans="1:254" s="74" customFormat="1" x14ac:dyDescent="0.3">
      <c r="A493" s="6"/>
      <c r="B493" s="6"/>
      <c r="C493" s="6"/>
      <c r="D493" s="6"/>
      <c r="E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  <c r="DQ493" s="6"/>
      <c r="DR493" s="6"/>
      <c r="DS493" s="6"/>
      <c r="DT493" s="6"/>
      <c r="DU493" s="6"/>
      <c r="DV493" s="6"/>
      <c r="DW493" s="6"/>
      <c r="DX493" s="6"/>
      <c r="DY493" s="6"/>
      <c r="DZ493" s="6"/>
      <c r="EA493" s="6"/>
      <c r="EB493" s="6"/>
      <c r="EC493" s="6"/>
      <c r="ED493" s="6"/>
      <c r="EE493" s="6"/>
      <c r="EF493" s="6"/>
      <c r="EG493" s="6"/>
      <c r="EH493" s="6"/>
      <c r="EI493" s="6"/>
      <c r="EJ493" s="6"/>
      <c r="EK493" s="6"/>
      <c r="EL493" s="6"/>
      <c r="EM493" s="6"/>
      <c r="EN493" s="6"/>
      <c r="EO493" s="6"/>
      <c r="EP493" s="6"/>
      <c r="EQ493" s="6"/>
      <c r="ER493" s="6"/>
      <c r="ES493" s="6"/>
      <c r="ET493" s="6"/>
      <c r="EU493" s="6"/>
      <c r="EV493" s="6"/>
      <c r="EW493" s="6"/>
      <c r="EX493" s="6"/>
      <c r="EY493" s="6"/>
      <c r="EZ493" s="6"/>
      <c r="FA493" s="6"/>
      <c r="FB493" s="6"/>
      <c r="FC493" s="6"/>
      <c r="FD493" s="6"/>
      <c r="FE493" s="6"/>
      <c r="FF493" s="6"/>
      <c r="FG493" s="6"/>
      <c r="FH493" s="6"/>
      <c r="FI493" s="6"/>
      <c r="FJ493" s="6"/>
      <c r="FK493" s="6"/>
      <c r="FL493" s="6"/>
      <c r="FM493" s="6"/>
      <c r="FN493" s="6"/>
      <c r="FO493" s="6"/>
      <c r="FP493" s="6"/>
      <c r="FQ493" s="6"/>
      <c r="FR493" s="6"/>
      <c r="FS493" s="6"/>
      <c r="FT493" s="6"/>
      <c r="FU493" s="6"/>
      <c r="FV493" s="6"/>
      <c r="FW493" s="6"/>
      <c r="FX493" s="6"/>
      <c r="FY493" s="6"/>
      <c r="FZ493" s="6"/>
      <c r="GA493" s="6"/>
      <c r="GB493" s="6"/>
      <c r="GC493" s="6"/>
      <c r="GD493" s="6"/>
      <c r="GE493" s="6"/>
      <c r="GF493" s="6"/>
      <c r="GG493" s="6"/>
      <c r="GH493" s="6"/>
      <c r="GI493" s="6"/>
      <c r="GJ493" s="6"/>
      <c r="GK493" s="6"/>
      <c r="GL493" s="6"/>
      <c r="GM493" s="6"/>
      <c r="GN493" s="6"/>
      <c r="GO493" s="6"/>
      <c r="GP493" s="6"/>
      <c r="GQ493" s="6"/>
      <c r="GR493" s="6"/>
      <c r="GS493" s="6"/>
      <c r="GT493" s="6"/>
      <c r="GU493" s="6"/>
      <c r="GV493" s="6"/>
      <c r="GW493" s="6"/>
      <c r="GX493" s="6"/>
      <c r="GY493" s="6"/>
      <c r="GZ493" s="6"/>
      <c r="HA493" s="6"/>
      <c r="HB493" s="6"/>
      <c r="HC493" s="6"/>
      <c r="HD493" s="6"/>
      <c r="HE493" s="6"/>
      <c r="HF493" s="6"/>
      <c r="HG493" s="6"/>
      <c r="HH493" s="6"/>
      <c r="HI493" s="6"/>
      <c r="HJ493" s="6"/>
      <c r="HK493" s="6"/>
      <c r="HL493" s="6"/>
      <c r="HM493" s="6"/>
      <c r="HN493" s="6"/>
      <c r="HO493" s="6"/>
      <c r="HP493" s="6"/>
      <c r="HQ493" s="6"/>
      <c r="HR493" s="6"/>
      <c r="HS493" s="6"/>
      <c r="HT493" s="6"/>
      <c r="HU493" s="6"/>
      <c r="HV493" s="6"/>
      <c r="HW493" s="6"/>
      <c r="HX493" s="6"/>
      <c r="HY493" s="6"/>
      <c r="HZ493" s="6"/>
      <c r="IA493" s="6"/>
      <c r="IB493" s="6"/>
      <c r="IC493" s="6"/>
      <c r="ID493" s="6"/>
      <c r="IE493" s="6"/>
      <c r="IF493" s="6"/>
      <c r="IG493" s="6"/>
      <c r="IH493" s="6"/>
      <c r="II493" s="6"/>
      <c r="IJ493" s="6"/>
      <c r="IK493" s="6"/>
      <c r="IL493" s="6"/>
      <c r="IM493" s="6"/>
      <c r="IN493" s="6"/>
      <c r="IO493" s="6"/>
      <c r="IP493" s="6"/>
      <c r="IQ493" s="6"/>
      <c r="IR493" s="6"/>
      <c r="IS493" s="6"/>
      <c r="IT493" s="6"/>
    </row>
    <row r="494" spans="1:254" s="74" customFormat="1" x14ac:dyDescent="0.3">
      <c r="A494" s="6"/>
      <c r="B494" s="6"/>
      <c r="C494" s="6"/>
      <c r="D494" s="6"/>
      <c r="E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  <c r="DQ494" s="6"/>
      <c r="DR494" s="6"/>
      <c r="DS494" s="6"/>
      <c r="DT494" s="6"/>
      <c r="DU494" s="6"/>
      <c r="DV494" s="6"/>
      <c r="DW494" s="6"/>
      <c r="DX494" s="6"/>
      <c r="DY494" s="6"/>
      <c r="DZ494" s="6"/>
      <c r="EA494" s="6"/>
      <c r="EB494" s="6"/>
      <c r="EC494" s="6"/>
      <c r="ED494" s="6"/>
      <c r="EE494" s="6"/>
      <c r="EF494" s="6"/>
      <c r="EG494" s="6"/>
      <c r="EH494" s="6"/>
      <c r="EI494" s="6"/>
      <c r="EJ494" s="6"/>
      <c r="EK494" s="6"/>
      <c r="EL494" s="6"/>
      <c r="EM494" s="6"/>
      <c r="EN494" s="6"/>
      <c r="EO494" s="6"/>
      <c r="EP494" s="6"/>
      <c r="EQ494" s="6"/>
      <c r="ER494" s="6"/>
      <c r="ES494" s="6"/>
      <c r="ET494" s="6"/>
      <c r="EU494" s="6"/>
      <c r="EV494" s="6"/>
      <c r="EW494" s="6"/>
      <c r="EX494" s="6"/>
      <c r="EY494" s="6"/>
      <c r="EZ494" s="6"/>
      <c r="FA494" s="6"/>
      <c r="FB494" s="6"/>
      <c r="FC494" s="6"/>
      <c r="FD494" s="6"/>
      <c r="FE494" s="6"/>
      <c r="FF494" s="6"/>
      <c r="FG494" s="6"/>
      <c r="FH494" s="6"/>
      <c r="FI494" s="6"/>
      <c r="FJ494" s="6"/>
      <c r="FK494" s="6"/>
      <c r="FL494" s="6"/>
      <c r="FM494" s="6"/>
      <c r="FN494" s="6"/>
      <c r="FO494" s="6"/>
      <c r="FP494" s="6"/>
      <c r="FQ494" s="6"/>
      <c r="FR494" s="6"/>
      <c r="FS494" s="6"/>
      <c r="FT494" s="6"/>
      <c r="FU494" s="6"/>
      <c r="FV494" s="6"/>
      <c r="FW494" s="6"/>
      <c r="FX494" s="6"/>
      <c r="FY494" s="6"/>
      <c r="FZ494" s="6"/>
      <c r="GA494" s="6"/>
      <c r="GB494" s="6"/>
      <c r="GC494" s="6"/>
      <c r="GD494" s="6"/>
      <c r="GE494" s="6"/>
      <c r="GF494" s="6"/>
      <c r="GG494" s="6"/>
      <c r="GH494" s="6"/>
      <c r="GI494" s="6"/>
      <c r="GJ494" s="6"/>
      <c r="GK494" s="6"/>
      <c r="GL494" s="6"/>
      <c r="GM494" s="6"/>
      <c r="GN494" s="6"/>
      <c r="GO494" s="6"/>
      <c r="GP494" s="6"/>
      <c r="GQ494" s="6"/>
      <c r="GR494" s="6"/>
      <c r="GS494" s="6"/>
      <c r="GT494" s="6"/>
      <c r="GU494" s="6"/>
      <c r="GV494" s="6"/>
      <c r="GW494" s="6"/>
      <c r="GX494" s="6"/>
      <c r="GY494" s="6"/>
      <c r="GZ494" s="6"/>
      <c r="HA494" s="6"/>
      <c r="HB494" s="6"/>
      <c r="HC494" s="6"/>
      <c r="HD494" s="6"/>
      <c r="HE494" s="6"/>
      <c r="HF494" s="6"/>
      <c r="HG494" s="6"/>
      <c r="HH494" s="6"/>
      <c r="HI494" s="6"/>
      <c r="HJ494" s="6"/>
      <c r="HK494" s="6"/>
      <c r="HL494" s="6"/>
      <c r="HM494" s="6"/>
      <c r="HN494" s="6"/>
      <c r="HO494" s="6"/>
      <c r="HP494" s="6"/>
      <c r="HQ494" s="6"/>
      <c r="HR494" s="6"/>
      <c r="HS494" s="6"/>
      <c r="HT494" s="6"/>
      <c r="HU494" s="6"/>
      <c r="HV494" s="6"/>
      <c r="HW494" s="6"/>
      <c r="HX494" s="6"/>
      <c r="HY494" s="6"/>
      <c r="HZ494" s="6"/>
      <c r="IA494" s="6"/>
      <c r="IB494" s="6"/>
      <c r="IC494" s="6"/>
      <c r="ID494" s="6"/>
      <c r="IE494" s="6"/>
      <c r="IF494" s="6"/>
      <c r="IG494" s="6"/>
      <c r="IH494" s="6"/>
      <c r="II494" s="6"/>
      <c r="IJ494" s="6"/>
      <c r="IK494" s="6"/>
      <c r="IL494" s="6"/>
      <c r="IM494" s="6"/>
      <c r="IN494" s="6"/>
      <c r="IO494" s="6"/>
      <c r="IP494" s="6"/>
      <c r="IQ494" s="6"/>
      <c r="IR494" s="6"/>
      <c r="IS494" s="6"/>
      <c r="IT494" s="6"/>
    </row>
    <row r="495" spans="1:254" s="74" customFormat="1" x14ac:dyDescent="0.3">
      <c r="A495" s="6"/>
      <c r="B495" s="6"/>
      <c r="C495" s="6"/>
      <c r="D495" s="6"/>
      <c r="E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  <c r="DQ495" s="6"/>
      <c r="DR495" s="6"/>
      <c r="DS495" s="6"/>
      <c r="DT495" s="6"/>
      <c r="DU495" s="6"/>
      <c r="DV495" s="6"/>
      <c r="DW495" s="6"/>
      <c r="DX495" s="6"/>
      <c r="DY495" s="6"/>
      <c r="DZ495" s="6"/>
      <c r="EA495" s="6"/>
      <c r="EB495" s="6"/>
      <c r="EC495" s="6"/>
      <c r="ED495" s="6"/>
      <c r="EE495" s="6"/>
      <c r="EF495" s="6"/>
      <c r="EG495" s="6"/>
      <c r="EH495" s="6"/>
      <c r="EI495" s="6"/>
      <c r="EJ495" s="6"/>
      <c r="EK495" s="6"/>
      <c r="EL495" s="6"/>
      <c r="EM495" s="6"/>
      <c r="EN495" s="6"/>
      <c r="EO495" s="6"/>
      <c r="EP495" s="6"/>
      <c r="EQ495" s="6"/>
      <c r="ER495" s="6"/>
      <c r="ES495" s="6"/>
      <c r="ET495" s="6"/>
      <c r="EU495" s="6"/>
      <c r="EV495" s="6"/>
      <c r="EW495" s="6"/>
      <c r="EX495" s="6"/>
      <c r="EY495" s="6"/>
      <c r="EZ495" s="6"/>
      <c r="FA495" s="6"/>
      <c r="FB495" s="6"/>
      <c r="FC495" s="6"/>
      <c r="FD495" s="6"/>
      <c r="FE495" s="6"/>
      <c r="FF495" s="6"/>
      <c r="FG495" s="6"/>
      <c r="FH495" s="6"/>
      <c r="FI495" s="6"/>
      <c r="FJ495" s="6"/>
      <c r="FK495" s="6"/>
      <c r="FL495" s="6"/>
      <c r="FM495" s="6"/>
      <c r="FN495" s="6"/>
      <c r="FO495" s="6"/>
      <c r="FP495" s="6"/>
      <c r="FQ495" s="6"/>
      <c r="FR495" s="6"/>
      <c r="FS495" s="6"/>
      <c r="FT495" s="6"/>
      <c r="FU495" s="6"/>
      <c r="FV495" s="6"/>
      <c r="FW495" s="6"/>
      <c r="FX495" s="6"/>
      <c r="FY495" s="6"/>
      <c r="FZ495" s="6"/>
      <c r="GA495" s="6"/>
      <c r="GB495" s="6"/>
      <c r="GC495" s="6"/>
      <c r="GD495" s="6"/>
      <c r="GE495" s="6"/>
      <c r="GF495" s="6"/>
      <c r="GG495" s="6"/>
      <c r="GH495" s="6"/>
      <c r="GI495" s="6"/>
      <c r="GJ495" s="6"/>
      <c r="GK495" s="6"/>
      <c r="GL495" s="6"/>
      <c r="GM495" s="6"/>
      <c r="GN495" s="6"/>
      <c r="GO495" s="6"/>
      <c r="GP495" s="6"/>
      <c r="GQ495" s="6"/>
      <c r="GR495" s="6"/>
      <c r="GS495" s="6"/>
      <c r="GT495" s="6"/>
      <c r="GU495" s="6"/>
      <c r="GV495" s="6"/>
      <c r="GW495" s="6"/>
      <c r="GX495" s="6"/>
      <c r="GY495" s="6"/>
      <c r="GZ495" s="6"/>
      <c r="HA495" s="6"/>
      <c r="HB495" s="6"/>
      <c r="HC495" s="6"/>
      <c r="HD495" s="6"/>
      <c r="HE495" s="6"/>
      <c r="HF495" s="6"/>
      <c r="HG495" s="6"/>
      <c r="HH495" s="6"/>
      <c r="HI495" s="6"/>
      <c r="HJ495" s="6"/>
      <c r="HK495" s="6"/>
      <c r="HL495" s="6"/>
      <c r="HM495" s="6"/>
      <c r="HN495" s="6"/>
      <c r="HO495" s="6"/>
      <c r="HP495" s="6"/>
      <c r="HQ495" s="6"/>
      <c r="HR495" s="6"/>
      <c r="HS495" s="6"/>
      <c r="HT495" s="6"/>
      <c r="HU495" s="6"/>
      <c r="HV495" s="6"/>
      <c r="HW495" s="6"/>
      <c r="HX495" s="6"/>
      <c r="HY495" s="6"/>
      <c r="HZ495" s="6"/>
      <c r="IA495" s="6"/>
      <c r="IB495" s="6"/>
      <c r="IC495" s="6"/>
      <c r="ID495" s="6"/>
      <c r="IE495" s="6"/>
      <c r="IF495" s="6"/>
      <c r="IG495" s="6"/>
      <c r="IH495" s="6"/>
      <c r="II495" s="6"/>
      <c r="IJ495" s="6"/>
      <c r="IK495" s="6"/>
      <c r="IL495" s="6"/>
      <c r="IM495" s="6"/>
      <c r="IN495" s="6"/>
      <c r="IO495" s="6"/>
      <c r="IP495" s="6"/>
      <c r="IQ495" s="6"/>
      <c r="IR495" s="6"/>
      <c r="IS495" s="6"/>
      <c r="IT495" s="6"/>
    </row>
    <row r="496" spans="1:254" s="74" customFormat="1" x14ac:dyDescent="0.3">
      <c r="A496" s="6"/>
      <c r="B496" s="6"/>
      <c r="C496" s="6"/>
      <c r="D496" s="6"/>
      <c r="E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  <c r="DQ496" s="6"/>
      <c r="DR496" s="6"/>
      <c r="DS496" s="6"/>
      <c r="DT496" s="6"/>
      <c r="DU496" s="6"/>
      <c r="DV496" s="6"/>
      <c r="DW496" s="6"/>
      <c r="DX496" s="6"/>
      <c r="DY496" s="6"/>
      <c r="DZ496" s="6"/>
      <c r="EA496" s="6"/>
      <c r="EB496" s="6"/>
      <c r="EC496" s="6"/>
      <c r="ED496" s="6"/>
      <c r="EE496" s="6"/>
      <c r="EF496" s="6"/>
      <c r="EG496" s="6"/>
      <c r="EH496" s="6"/>
      <c r="EI496" s="6"/>
      <c r="EJ496" s="6"/>
      <c r="EK496" s="6"/>
      <c r="EL496" s="6"/>
      <c r="EM496" s="6"/>
      <c r="EN496" s="6"/>
      <c r="EO496" s="6"/>
      <c r="EP496" s="6"/>
      <c r="EQ496" s="6"/>
      <c r="ER496" s="6"/>
      <c r="ES496" s="6"/>
      <c r="ET496" s="6"/>
      <c r="EU496" s="6"/>
      <c r="EV496" s="6"/>
      <c r="EW496" s="6"/>
      <c r="EX496" s="6"/>
      <c r="EY496" s="6"/>
      <c r="EZ496" s="6"/>
      <c r="FA496" s="6"/>
      <c r="FB496" s="6"/>
      <c r="FC496" s="6"/>
      <c r="FD496" s="6"/>
      <c r="FE496" s="6"/>
      <c r="FF496" s="6"/>
      <c r="FG496" s="6"/>
      <c r="FH496" s="6"/>
      <c r="FI496" s="6"/>
      <c r="FJ496" s="6"/>
      <c r="FK496" s="6"/>
      <c r="FL496" s="6"/>
      <c r="FM496" s="6"/>
      <c r="FN496" s="6"/>
      <c r="FO496" s="6"/>
      <c r="FP496" s="6"/>
      <c r="FQ496" s="6"/>
      <c r="FR496" s="6"/>
      <c r="FS496" s="6"/>
      <c r="FT496" s="6"/>
      <c r="FU496" s="6"/>
      <c r="FV496" s="6"/>
      <c r="FW496" s="6"/>
      <c r="FX496" s="6"/>
      <c r="FY496" s="6"/>
      <c r="FZ496" s="6"/>
      <c r="GA496" s="6"/>
      <c r="GB496" s="6"/>
      <c r="GC496" s="6"/>
      <c r="GD496" s="6"/>
      <c r="GE496" s="6"/>
      <c r="GF496" s="6"/>
      <c r="GG496" s="6"/>
      <c r="GH496" s="6"/>
      <c r="GI496" s="6"/>
      <c r="GJ496" s="6"/>
      <c r="GK496" s="6"/>
      <c r="GL496" s="6"/>
      <c r="GM496" s="6"/>
      <c r="GN496" s="6"/>
      <c r="GO496" s="6"/>
      <c r="GP496" s="6"/>
      <c r="GQ496" s="6"/>
      <c r="GR496" s="6"/>
      <c r="GS496" s="6"/>
      <c r="GT496" s="6"/>
      <c r="GU496" s="6"/>
      <c r="GV496" s="6"/>
      <c r="GW496" s="6"/>
      <c r="GX496" s="6"/>
      <c r="GY496" s="6"/>
      <c r="GZ496" s="6"/>
      <c r="HA496" s="6"/>
      <c r="HB496" s="6"/>
      <c r="HC496" s="6"/>
      <c r="HD496" s="6"/>
      <c r="HE496" s="6"/>
      <c r="HF496" s="6"/>
      <c r="HG496" s="6"/>
      <c r="HH496" s="6"/>
      <c r="HI496" s="6"/>
      <c r="HJ496" s="6"/>
      <c r="HK496" s="6"/>
      <c r="HL496" s="6"/>
      <c r="HM496" s="6"/>
      <c r="HN496" s="6"/>
      <c r="HO496" s="6"/>
      <c r="HP496" s="6"/>
      <c r="HQ496" s="6"/>
      <c r="HR496" s="6"/>
      <c r="HS496" s="6"/>
      <c r="HT496" s="6"/>
      <c r="HU496" s="6"/>
      <c r="HV496" s="6"/>
      <c r="HW496" s="6"/>
      <c r="HX496" s="6"/>
      <c r="HY496" s="6"/>
      <c r="HZ496" s="6"/>
      <c r="IA496" s="6"/>
      <c r="IB496" s="6"/>
      <c r="IC496" s="6"/>
      <c r="ID496" s="6"/>
      <c r="IE496" s="6"/>
      <c r="IF496" s="6"/>
      <c r="IG496" s="6"/>
      <c r="IH496" s="6"/>
      <c r="II496" s="6"/>
      <c r="IJ496" s="6"/>
      <c r="IK496" s="6"/>
      <c r="IL496" s="6"/>
      <c r="IM496" s="6"/>
      <c r="IN496" s="6"/>
      <c r="IO496" s="6"/>
      <c r="IP496" s="6"/>
      <c r="IQ496" s="6"/>
      <c r="IR496" s="6"/>
      <c r="IS496" s="6"/>
      <c r="IT496" s="6"/>
    </row>
    <row r="497" spans="1:254" s="74" customFormat="1" x14ac:dyDescent="0.3">
      <c r="A497" s="6"/>
      <c r="B497" s="6"/>
      <c r="C497" s="6"/>
      <c r="D497" s="6"/>
      <c r="E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  <c r="DQ497" s="6"/>
      <c r="DR497" s="6"/>
      <c r="DS497" s="6"/>
      <c r="DT497" s="6"/>
      <c r="DU497" s="6"/>
      <c r="DV497" s="6"/>
      <c r="DW497" s="6"/>
      <c r="DX497" s="6"/>
      <c r="DY497" s="6"/>
      <c r="DZ497" s="6"/>
      <c r="EA497" s="6"/>
      <c r="EB497" s="6"/>
      <c r="EC497" s="6"/>
      <c r="ED497" s="6"/>
      <c r="EE497" s="6"/>
      <c r="EF497" s="6"/>
      <c r="EG497" s="6"/>
      <c r="EH497" s="6"/>
      <c r="EI497" s="6"/>
      <c r="EJ497" s="6"/>
      <c r="EK497" s="6"/>
      <c r="EL497" s="6"/>
      <c r="EM497" s="6"/>
      <c r="EN497" s="6"/>
      <c r="EO497" s="6"/>
      <c r="EP497" s="6"/>
      <c r="EQ497" s="6"/>
      <c r="ER497" s="6"/>
      <c r="ES497" s="6"/>
      <c r="ET497" s="6"/>
      <c r="EU497" s="6"/>
      <c r="EV497" s="6"/>
      <c r="EW497" s="6"/>
      <c r="EX497" s="6"/>
      <c r="EY497" s="6"/>
      <c r="EZ497" s="6"/>
      <c r="FA497" s="6"/>
      <c r="FB497" s="6"/>
      <c r="FC497" s="6"/>
      <c r="FD497" s="6"/>
      <c r="FE497" s="6"/>
      <c r="FF497" s="6"/>
      <c r="FG497" s="6"/>
      <c r="FH497" s="6"/>
      <c r="FI497" s="6"/>
      <c r="FJ497" s="6"/>
      <c r="FK497" s="6"/>
      <c r="FL497" s="6"/>
      <c r="FM497" s="6"/>
      <c r="FN497" s="6"/>
      <c r="FO497" s="6"/>
      <c r="FP497" s="6"/>
      <c r="FQ497" s="6"/>
      <c r="FR497" s="6"/>
      <c r="FS497" s="6"/>
      <c r="FT497" s="6"/>
      <c r="FU497" s="6"/>
      <c r="FV497" s="6"/>
      <c r="FW497" s="6"/>
      <c r="FX497" s="6"/>
      <c r="FY497" s="6"/>
      <c r="FZ497" s="6"/>
      <c r="GA497" s="6"/>
      <c r="GB497" s="6"/>
      <c r="GC497" s="6"/>
      <c r="GD497" s="6"/>
      <c r="GE497" s="6"/>
      <c r="GF497" s="6"/>
      <c r="GG497" s="6"/>
      <c r="GH497" s="6"/>
      <c r="GI497" s="6"/>
      <c r="GJ497" s="6"/>
      <c r="GK497" s="6"/>
      <c r="GL497" s="6"/>
      <c r="GM497" s="6"/>
      <c r="GN497" s="6"/>
      <c r="GO497" s="6"/>
      <c r="GP497" s="6"/>
      <c r="GQ497" s="6"/>
      <c r="GR497" s="6"/>
      <c r="GS497" s="6"/>
      <c r="GT497" s="6"/>
      <c r="GU497" s="6"/>
      <c r="GV497" s="6"/>
      <c r="GW497" s="6"/>
      <c r="GX497" s="6"/>
      <c r="GY497" s="6"/>
      <c r="GZ497" s="6"/>
      <c r="HA497" s="6"/>
      <c r="HB497" s="6"/>
      <c r="HC497" s="6"/>
      <c r="HD497" s="6"/>
      <c r="HE497" s="6"/>
      <c r="HF497" s="6"/>
      <c r="HG497" s="6"/>
      <c r="HH497" s="6"/>
      <c r="HI497" s="6"/>
      <c r="HJ497" s="6"/>
      <c r="HK497" s="6"/>
      <c r="HL497" s="6"/>
      <c r="HM497" s="6"/>
      <c r="HN497" s="6"/>
      <c r="HO497" s="6"/>
      <c r="HP497" s="6"/>
      <c r="HQ497" s="6"/>
      <c r="HR497" s="6"/>
      <c r="HS497" s="6"/>
      <c r="HT497" s="6"/>
      <c r="HU497" s="6"/>
      <c r="HV497" s="6"/>
      <c r="HW497" s="6"/>
      <c r="HX497" s="6"/>
      <c r="HY497" s="6"/>
      <c r="HZ497" s="6"/>
      <c r="IA497" s="6"/>
      <c r="IB497" s="6"/>
      <c r="IC497" s="6"/>
      <c r="ID497" s="6"/>
      <c r="IE497" s="6"/>
      <c r="IF497" s="6"/>
      <c r="IG497" s="6"/>
      <c r="IH497" s="6"/>
      <c r="II497" s="6"/>
      <c r="IJ497" s="6"/>
      <c r="IK497" s="6"/>
      <c r="IL497" s="6"/>
      <c r="IM497" s="6"/>
      <c r="IN497" s="6"/>
      <c r="IO497" s="6"/>
      <c r="IP497" s="6"/>
      <c r="IQ497" s="6"/>
      <c r="IR497" s="6"/>
      <c r="IS497" s="6"/>
      <c r="IT497" s="6"/>
    </row>
    <row r="498" spans="1:254" s="74" customFormat="1" x14ac:dyDescent="0.3">
      <c r="A498" s="6"/>
      <c r="B498" s="6"/>
      <c r="C498" s="6"/>
      <c r="D498" s="6"/>
      <c r="E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  <c r="DQ498" s="6"/>
      <c r="DR498" s="6"/>
      <c r="DS498" s="6"/>
      <c r="DT498" s="6"/>
      <c r="DU498" s="6"/>
      <c r="DV498" s="6"/>
      <c r="DW498" s="6"/>
      <c r="DX498" s="6"/>
      <c r="DY498" s="6"/>
      <c r="DZ498" s="6"/>
      <c r="EA498" s="6"/>
      <c r="EB498" s="6"/>
      <c r="EC498" s="6"/>
      <c r="ED498" s="6"/>
      <c r="EE498" s="6"/>
      <c r="EF498" s="6"/>
      <c r="EG498" s="6"/>
      <c r="EH498" s="6"/>
      <c r="EI498" s="6"/>
      <c r="EJ498" s="6"/>
      <c r="EK498" s="6"/>
      <c r="EL498" s="6"/>
      <c r="EM498" s="6"/>
      <c r="EN498" s="6"/>
      <c r="EO498" s="6"/>
      <c r="EP498" s="6"/>
      <c r="EQ498" s="6"/>
      <c r="ER498" s="6"/>
      <c r="ES498" s="6"/>
      <c r="ET498" s="6"/>
      <c r="EU498" s="6"/>
      <c r="EV498" s="6"/>
      <c r="EW498" s="6"/>
      <c r="EX498" s="6"/>
      <c r="EY498" s="6"/>
      <c r="EZ498" s="6"/>
      <c r="FA498" s="6"/>
      <c r="FB498" s="6"/>
      <c r="FC498" s="6"/>
      <c r="FD498" s="6"/>
      <c r="FE498" s="6"/>
      <c r="FF498" s="6"/>
      <c r="FG498" s="6"/>
      <c r="FH498" s="6"/>
      <c r="FI498" s="6"/>
      <c r="FJ498" s="6"/>
      <c r="FK498" s="6"/>
      <c r="FL498" s="6"/>
      <c r="FM498" s="6"/>
      <c r="FN498" s="6"/>
      <c r="FO498" s="6"/>
      <c r="FP498" s="6"/>
      <c r="FQ498" s="6"/>
      <c r="FR498" s="6"/>
      <c r="FS498" s="6"/>
      <c r="FT498" s="6"/>
      <c r="FU498" s="6"/>
      <c r="FV498" s="6"/>
      <c r="FW498" s="6"/>
      <c r="FX498" s="6"/>
      <c r="FY498" s="6"/>
      <c r="FZ498" s="6"/>
      <c r="GA498" s="6"/>
      <c r="GB498" s="6"/>
      <c r="GC498" s="6"/>
      <c r="GD498" s="6"/>
      <c r="GE498" s="6"/>
      <c r="GF498" s="6"/>
      <c r="GG498" s="6"/>
      <c r="GH498" s="6"/>
      <c r="GI498" s="6"/>
      <c r="GJ498" s="6"/>
      <c r="GK498" s="6"/>
      <c r="GL498" s="6"/>
      <c r="GM498" s="6"/>
      <c r="GN498" s="6"/>
      <c r="GO498" s="6"/>
      <c r="GP498" s="6"/>
      <c r="GQ498" s="6"/>
      <c r="GR498" s="6"/>
      <c r="GS498" s="6"/>
      <c r="GT498" s="6"/>
      <c r="GU498" s="6"/>
      <c r="GV498" s="6"/>
      <c r="GW498" s="6"/>
      <c r="GX498" s="6"/>
      <c r="GY498" s="6"/>
      <c r="GZ498" s="6"/>
      <c r="HA498" s="6"/>
      <c r="HB498" s="6"/>
      <c r="HC498" s="6"/>
      <c r="HD498" s="6"/>
      <c r="HE498" s="6"/>
      <c r="HF498" s="6"/>
      <c r="HG498" s="6"/>
      <c r="HH498" s="6"/>
      <c r="HI498" s="6"/>
      <c r="HJ498" s="6"/>
      <c r="HK498" s="6"/>
      <c r="HL498" s="6"/>
      <c r="HM498" s="6"/>
      <c r="HN498" s="6"/>
      <c r="HO498" s="6"/>
      <c r="HP498" s="6"/>
      <c r="HQ498" s="6"/>
      <c r="HR498" s="6"/>
      <c r="HS498" s="6"/>
      <c r="HT498" s="6"/>
      <c r="HU498" s="6"/>
      <c r="HV498" s="6"/>
      <c r="HW498" s="6"/>
      <c r="HX498" s="6"/>
      <c r="HY498" s="6"/>
      <c r="HZ498" s="6"/>
      <c r="IA498" s="6"/>
      <c r="IB498" s="6"/>
      <c r="IC498" s="6"/>
      <c r="ID498" s="6"/>
      <c r="IE498" s="6"/>
      <c r="IF498" s="6"/>
      <c r="IG498" s="6"/>
      <c r="IH498" s="6"/>
      <c r="II498" s="6"/>
      <c r="IJ498" s="6"/>
      <c r="IK498" s="6"/>
      <c r="IL498" s="6"/>
      <c r="IM498" s="6"/>
      <c r="IN498" s="6"/>
      <c r="IO498" s="6"/>
      <c r="IP498" s="6"/>
      <c r="IQ498" s="6"/>
      <c r="IR498" s="6"/>
      <c r="IS498" s="6"/>
      <c r="IT498" s="6"/>
    </row>
    <row r="499" spans="1:254" s="74" customFormat="1" x14ac:dyDescent="0.3">
      <c r="A499" s="6"/>
      <c r="B499" s="6"/>
      <c r="C499" s="6"/>
      <c r="D499" s="6"/>
      <c r="E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  <c r="DQ499" s="6"/>
      <c r="DR499" s="6"/>
      <c r="DS499" s="6"/>
      <c r="DT499" s="6"/>
      <c r="DU499" s="6"/>
      <c r="DV499" s="6"/>
      <c r="DW499" s="6"/>
      <c r="DX499" s="6"/>
      <c r="DY499" s="6"/>
      <c r="DZ499" s="6"/>
      <c r="EA499" s="6"/>
      <c r="EB499" s="6"/>
      <c r="EC499" s="6"/>
      <c r="ED499" s="6"/>
      <c r="EE499" s="6"/>
      <c r="EF499" s="6"/>
      <c r="EG499" s="6"/>
      <c r="EH499" s="6"/>
      <c r="EI499" s="6"/>
      <c r="EJ499" s="6"/>
      <c r="EK499" s="6"/>
      <c r="EL499" s="6"/>
      <c r="EM499" s="6"/>
      <c r="EN499" s="6"/>
      <c r="EO499" s="6"/>
      <c r="EP499" s="6"/>
      <c r="EQ499" s="6"/>
      <c r="ER499" s="6"/>
      <c r="ES499" s="6"/>
      <c r="ET499" s="6"/>
      <c r="EU499" s="6"/>
      <c r="EV499" s="6"/>
      <c r="EW499" s="6"/>
      <c r="EX499" s="6"/>
      <c r="EY499" s="6"/>
      <c r="EZ499" s="6"/>
      <c r="FA499" s="6"/>
      <c r="FB499" s="6"/>
      <c r="FC499" s="6"/>
      <c r="FD499" s="6"/>
      <c r="FE499" s="6"/>
      <c r="FF499" s="6"/>
      <c r="FG499" s="6"/>
      <c r="FH499" s="6"/>
      <c r="FI499" s="6"/>
      <c r="FJ499" s="6"/>
      <c r="FK499" s="6"/>
      <c r="FL499" s="6"/>
      <c r="FM499" s="6"/>
      <c r="FN499" s="6"/>
      <c r="FO499" s="6"/>
      <c r="FP499" s="6"/>
      <c r="FQ499" s="6"/>
      <c r="FR499" s="6"/>
      <c r="FS499" s="6"/>
      <c r="FT499" s="6"/>
      <c r="FU499" s="6"/>
      <c r="FV499" s="6"/>
      <c r="FW499" s="6"/>
      <c r="FX499" s="6"/>
      <c r="FY499" s="6"/>
      <c r="FZ499" s="6"/>
      <c r="GA499" s="6"/>
      <c r="GB499" s="6"/>
      <c r="GC499" s="6"/>
      <c r="GD499" s="6"/>
      <c r="GE499" s="6"/>
      <c r="GF499" s="6"/>
      <c r="GG499" s="6"/>
      <c r="GH499" s="6"/>
      <c r="GI499" s="6"/>
      <c r="GJ499" s="6"/>
      <c r="GK499" s="6"/>
      <c r="GL499" s="6"/>
      <c r="GM499" s="6"/>
      <c r="GN499" s="6"/>
      <c r="GO499" s="6"/>
      <c r="GP499" s="6"/>
      <c r="GQ499" s="6"/>
      <c r="GR499" s="6"/>
      <c r="GS499" s="6"/>
      <c r="GT499" s="6"/>
      <c r="GU499" s="6"/>
      <c r="GV499" s="6"/>
      <c r="GW499" s="6"/>
      <c r="GX499" s="6"/>
      <c r="GY499" s="6"/>
      <c r="GZ499" s="6"/>
      <c r="HA499" s="6"/>
      <c r="HB499" s="6"/>
      <c r="HC499" s="6"/>
      <c r="HD499" s="6"/>
      <c r="HE499" s="6"/>
      <c r="HF499" s="6"/>
      <c r="HG499" s="6"/>
      <c r="HH499" s="6"/>
      <c r="HI499" s="6"/>
      <c r="HJ499" s="6"/>
      <c r="HK499" s="6"/>
      <c r="HL499" s="6"/>
      <c r="HM499" s="6"/>
      <c r="HN499" s="6"/>
      <c r="HO499" s="6"/>
      <c r="HP499" s="6"/>
      <c r="HQ499" s="6"/>
      <c r="HR499" s="6"/>
      <c r="HS499" s="6"/>
      <c r="HT499" s="6"/>
      <c r="HU499" s="6"/>
      <c r="HV499" s="6"/>
      <c r="HW499" s="6"/>
      <c r="HX499" s="6"/>
      <c r="HY499" s="6"/>
      <c r="HZ499" s="6"/>
      <c r="IA499" s="6"/>
      <c r="IB499" s="6"/>
      <c r="IC499" s="6"/>
      <c r="ID499" s="6"/>
      <c r="IE499" s="6"/>
      <c r="IF499" s="6"/>
      <c r="IG499" s="6"/>
      <c r="IH499" s="6"/>
      <c r="II499" s="6"/>
      <c r="IJ499" s="6"/>
      <c r="IK499" s="6"/>
      <c r="IL499" s="6"/>
      <c r="IM499" s="6"/>
      <c r="IN499" s="6"/>
      <c r="IO499" s="6"/>
      <c r="IP499" s="6"/>
      <c r="IQ499" s="6"/>
      <c r="IR499" s="6"/>
      <c r="IS499" s="6"/>
      <c r="IT499" s="6"/>
    </row>
    <row r="500" spans="1:254" s="74" customFormat="1" x14ac:dyDescent="0.3">
      <c r="A500" s="6"/>
      <c r="B500" s="6"/>
      <c r="C500" s="6"/>
      <c r="D500" s="6"/>
      <c r="E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6"/>
      <c r="EB500" s="6"/>
      <c r="EC500" s="6"/>
      <c r="ED500" s="6"/>
      <c r="EE500" s="6"/>
      <c r="EF500" s="6"/>
      <c r="EG500" s="6"/>
      <c r="EH500" s="6"/>
      <c r="EI500" s="6"/>
      <c r="EJ500" s="6"/>
      <c r="EK500" s="6"/>
      <c r="EL500" s="6"/>
      <c r="EM500" s="6"/>
      <c r="EN500" s="6"/>
      <c r="EO500" s="6"/>
      <c r="EP500" s="6"/>
      <c r="EQ500" s="6"/>
      <c r="ER500" s="6"/>
      <c r="ES500" s="6"/>
      <c r="ET500" s="6"/>
      <c r="EU500" s="6"/>
      <c r="EV500" s="6"/>
      <c r="EW500" s="6"/>
      <c r="EX500" s="6"/>
      <c r="EY500" s="6"/>
      <c r="EZ500" s="6"/>
      <c r="FA500" s="6"/>
      <c r="FB500" s="6"/>
      <c r="FC500" s="6"/>
      <c r="FD500" s="6"/>
      <c r="FE500" s="6"/>
      <c r="FF500" s="6"/>
      <c r="FG500" s="6"/>
      <c r="FH500" s="6"/>
      <c r="FI500" s="6"/>
      <c r="FJ500" s="6"/>
      <c r="FK500" s="6"/>
      <c r="FL500" s="6"/>
      <c r="FM500" s="6"/>
      <c r="FN500" s="6"/>
      <c r="FO500" s="6"/>
      <c r="FP500" s="6"/>
      <c r="FQ500" s="6"/>
      <c r="FR500" s="6"/>
      <c r="FS500" s="6"/>
      <c r="FT500" s="6"/>
      <c r="FU500" s="6"/>
      <c r="FV500" s="6"/>
      <c r="FW500" s="6"/>
      <c r="FX500" s="6"/>
      <c r="FY500" s="6"/>
      <c r="FZ500" s="6"/>
      <c r="GA500" s="6"/>
      <c r="GB500" s="6"/>
      <c r="GC500" s="6"/>
      <c r="GD500" s="6"/>
      <c r="GE500" s="6"/>
      <c r="GF500" s="6"/>
      <c r="GG500" s="6"/>
      <c r="GH500" s="6"/>
      <c r="GI500" s="6"/>
      <c r="GJ500" s="6"/>
      <c r="GK500" s="6"/>
      <c r="GL500" s="6"/>
      <c r="GM500" s="6"/>
      <c r="GN500" s="6"/>
      <c r="GO500" s="6"/>
      <c r="GP500" s="6"/>
      <c r="GQ500" s="6"/>
      <c r="GR500" s="6"/>
      <c r="GS500" s="6"/>
      <c r="GT500" s="6"/>
      <c r="GU500" s="6"/>
      <c r="GV500" s="6"/>
      <c r="GW500" s="6"/>
      <c r="GX500" s="6"/>
      <c r="GY500" s="6"/>
      <c r="GZ500" s="6"/>
      <c r="HA500" s="6"/>
      <c r="HB500" s="6"/>
      <c r="HC500" s="6"/>
      <c r="HD500" s="6"/>
      <c r="HE500" s="6"/>
      <c r="HF500" s="6"/>
      <c r="HG500" s="6"/>
      <c r="HH500" s="6"/>
      <c r="HI500" s="6"/>
      <c r="HJ500" s="6"/>
      <c r="HK500" s="6"/>
      <c r="HL500" s="6"/>
      <c r="HM500" s="6"/>
      <c r="HN500" s="6"/>
      <c r="HO500" s="6"/>
      <c r="HP500" s="6"/>
      <c r="HQ500" s="6"/>
      <c r="HR500" s="6"/>
      <c r="HS500" s="6"/>
      <c r="HT500" s="6"/>
      <c r="HU500" s="6"/>
      <c r="HV500" s="6"/>
      <c r="HW500" s="6"/>
      <c r="HX500" s="6"/>
      <c r="HY500" s="6"/>
      <c r="HZ500" s="6"/>
      <c r="IA500" s="6"/>
      <c r="IB500" s="6"/>
      <c r="IC500" s="6"/>
      <c r="ID500" s="6"/>
      <c r="IE500" s="6"/>
      <c r="IF500" s="6"/>
      <c r="IG500" s="6"/>
      <c r="IH500" s="6"/>
      <c r="II500" s="6"/>
      <c r="IJ500" s="6"/>
      <c r="IK500" s="6"/>
      <c r="IL500" s="6"/>
      <c r="IM500" s="6"/>
      <c r="IN500" s="6"/>
      <c r="IO500" s="6"/>
      <c r="IP500" s="6"/>
      <c r="IQ500" s="6"/>
      <c r="IR500" s="6"/>
      <c r="IS500" s="6"/>
      <c r="IT500" s="6"/>
    </row>
    <row r="501" spans="1:254" s="74" customFormat="1" x14ac:dyDescent="0.3">
      <c r="A501" s="6"/>
      <c r="B501" s="6"/>
      <c r="C501" s="6"/>
      <c r="D501" s="6"/>
      <c r="E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  <c r="DQ501" s="6"/>
      <c r="DR501" s="6"/>
      <c r="DS501" s="6"/>
      <c r="DT501" s="6"/>
      <c r="DU501" s="6"/>
      <c r="DV501" s="6"/>
      <c r="DW501" s="6"/>
      <c r="DX501" s="6"/>
      <c r="DY501" s="6"/>
      <c r="DZ501" s="6"/>
      <c r="EA501" s="6"/>
      <c r="EB501" s="6"/>
      <c r="EC501" s="6"/>
      <c r="ED501" s="6"/>
      <c r="EE501" s="6"/>
      <c r="EF501" s="6"/>
      <c r="EG501" s="6"/>
      <c r="EH501" s="6"/>
      <c r="EI501" s="6"/>
      <c r="EJ501" s="6"/>
      <c r="EK501" s="6"/>
      <c r="EL501" s="6"/>
      <c r="EM501" s="6"/>
      <c r="EN501" s="6"/>
      <c r="EO501" s="6"/>
      <c r="EP501" s="6"/>
      <c r="EQ501" s="6"/>
      <c r="ER501" s="6"/>
      <c r="ES501" s="6"/>
      <c r="ET501" s="6"/>
      <c r="EU501" s="6"/>
      <c r="EV501" s="6"/>
      <c r="EW501" s="6"/>
      <c r="EX501" s="6"/>
      <c r="EY501" s="6"/>
      <c r="EZ501" s="6"/>
      <c r="FA501" s="6"/>
      <c r="FB501" s="6"/>
      <c r="FC501" s="6"/>
      <c r="FD501" s="6"/>
      <c r="FE501" s="6"/>
      <c r="FF501" s="6"/>
      <c r="FG501" s="6"/>
      <c r="FH501" s="6"/>
      <c r="FI501" s="6"/>
      <c r="FJ501" s="6"/>
      <c r="FK501" s="6"/>
      <c r="FL501" s="6"/>
      <c r="FM501" s="6"/>
      <c r="FN501" s="6"/>
      <c r="FO501" s="6"/>
      <c r="FP501" s="6"/>
      <c r="FQ501" s="6"/>
      <c r="FR501" s="6"/>
      <c r="FS501" s="6"/>
      <c r="FT501" s="6"/>
      <c r="FU501" s="6"/>
      <c r="FV501" s="6"/>
      <c r="FW501" s="6"/>
      <c r="FX501" s="6"/>
      <c r="FY501" s="6"/>
      <c r="FZ501" s="6"/>
      <c r="GA501" s="6"/>
      <c r="GB501" s="6"/>
      <c r="GC501" s="6"/>
      <c r="GD501" s="6"/>
      <c r="GE501" s="6"/>
      <c r="GF501" s="6"/>
      <c r="GG501" s="6"/>
      <c r="GH501" s="6"/>
      <c r="GI501" s="6"/>
      <c r="GJ501" s="6"/>
      <c r="GK501" s="6"/>
      <c r="GL501" s="6"/>
      <c r="GM501" s="6"/>
      <c r="GN501" s="6"/>
      <c r="GO501" s="6"/>
      <c r="GP501" s="6"/>
      <c r="GQ501" s="6"/>
      <c r="GR501" s="6"/>
      <c r="GS501" s="6"/>
      <c r="GT501" s="6"/>
      <c r="GU501" s="6"/>
      <c r="GV501" s="6"/>
      <c r="GW501" s="6"/>
      <c r="GX501" s="6"/>
      <c r="GY501" s="6"/>
      <c r="GZ501" s="6"/>
      <c r="HA501" s="6"/>
      <c r="HB501" s="6"/>
      <c r="HC501" s="6"/>
      <c r="HD501" s="6"/>
      <c r="HE501" s="6"/>
      <c r="HF501" s="6"/>
      <c r="HG501" s="6"/>
      <c r="HH501" s="6"/>
      <c r="HI501" s="6"/>
      <c r="HJ501" s="6"/>
      <c r="HK501" s="6"/>
      <c r="HL501" s="6"/>
      <c r="HM501" s="6"/>
      <c r="HN501" s="6"/>
      <c r="HO501" s="6"/>
      <c r="HP501" s="6"/>
      <c r="HQ501" s="6"/>
      <c r="HR501" s="6"/>
      <c r="HS501" s="6"/>
      <c r="HT501" s="6"/>
      <c r="HU501" s="6"/>
      <c r="HV501" s="6"/>
      <c r="HW501" s="6"/>
      <c r="HX501" s="6"/>
      <c r="HY501" s="6"/>
      <c r="HZ501" s="6"/>
      <c r="IA501" s="6"/>
      <c r="IB501" s="6"/>
      <c r="IC501" s="6"/>
      <c r="ID501" s="6"/>
      <c r="IE501" s="6"/>
      <c r="IF501" s="6"/>
      <c r="IG501" s="6"/>
      <c r="IH501" s="6"/>
      <c r="II501" s="6"/>
      <c r="IJ501" s="6"/>
      <c r="IK501" s="6"/>
      <c r="IL501" s="6"/>
      <c r="IM501" s="6"/>
      <c r="IN501" s="6"/>
      <c r="IO501" s="6"/>
      <c r="IP501" s="6"/>
      <c r="IQ501" s="6"/>
      <c r="IR501" s="6"/>
      <c r="IS501" s="6"/>
      <c r="IT501" s="6"/>
    </row>
    <row r="502" spans="1:254" s="74" customFormat="1" x14ac:dyDescent="0.3">
      <c r="A502" s="6"/>
      <c r="B502" s="6"/>
      <c r="C502" s="6"/>
      <c r="D502" s="6"/>
      <c r="E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  <c r="DQ502" s="6"/>
      <c r="DR502" s="6"/>
      <c r="DS502" s="6"/>
      <c r="DT502" s="6"/>
      <c r="DU502" s="6"/>
      <c r="DV502" s="6"/>
      <c r="DW502" s="6"/>
      <c r="DX502" s="6"/>
      <c r="DY502" s="6"/>
      <c r="DZ502" s="6"/>
      <c r="EA502" s="6"/>
      <c r="EB502" s="6"/>
      <c r="EC502" s="6"/>
      <c r="ED502" s="6"/>
      <c r="EE502" s="6"/>
      <c r="EF502" s="6"/>
      <c r="EG502" s="6"/>
      <c r="EH502" s="6"/>
      <c r="EI502" s="6"/>
      <c r="EJ502" s="6"/>
      <c r="EK502" s="6"/>
      <c r="EL502" s="6"/>
      <c r="EM502" s="6"/>
      <c r="EN502" s="6"/>
      <c r="EO502" s="6"/>
      <c r="EP502" s="6"/>
      <c r="EQ502" s="6"/>
      <c r="ER502" s="6"/>
      <c r="ES502" s="6"/>
      <c r="ET502" s="6"/>
      <c r="EU502" s="6"/>
      <c r="EV502" s="6"/>
      <c r="EW502" s="6"/>
      <c r="EX502" s="6"/>
      <c r="EY502" s="6"/>
      <c r="EZ502" s="6"/>
      <c r="FA502" s="6"/>
      <c r="FB502" s="6"/>
      <c r="FC502" s="6"/>
      <c r="FD502" s="6"/>
      <c r="FE502" s="6"/>
      <c r="FF502" s="6"/>
      <c r="FG502" s="6"/>
      <c r="FH502" s="6"/>
      <c r="FI502" s="6"/>
      <c r="FJ502" s="6"/>
      <c r="FK502" s="6"/>
      <c r="FL502" s="6"/>
      <c r="FM502" s="6"/>
      <c r="FN502" s="6"/>
      <c r="FO502" s="6"/>
      <c r="FP502" s="6"/>
      <c r="FQ502" s="6"/>
      <c r="FR502" s="6"/>
      <c r="FS502" s="6"/>
      <c r="FT502" s="6"/>
      <c r="FU502" s="6"/>
      <c r="FV502" s="6"/>
      <c r="FW502" s="6"/>
      <c r="FX502" s="6"/>
      <c r="FY502" s="6"/>
      <c r="FZ502" s="6"/>
      <c r="GA502" s="6"/>
      <c r="GB502" s="6"/>
      <c r="GC502" s="6"/>
      <c r="GD502" s="6"/>
      <c r="GE502" s="6"/>
      <c r="GF502" s="6"/>
      <c r="GG502" s="6"/>
      <c r="GH502" s="6"/>
      <c r="GI502" s="6"/>
      <c r="GJ502" s="6"/>
      <c r="GK502" s="6"/>
      <c r="GL502" s="6"/>
      <c r="GM502" s="6"/>
      <c r="GN502" s="6"/>
      <c r="GO502" s="6"/>
      <c r="GP502" s="6"/>
      <c r="GQ502" s="6"/>
      <c r="GR502" s="6"/>
      <c r="GS502" s="6"/>
      <c r="GT502" s="6"/>
      <c r="GU502" s="6"/>
      <c r="GV502" s="6"/>
      <c r="GW502" s="6"/>
      <c r="GX502" s="6"/>
      <c r="GY502" s="6"/>
      <c r="GZ502" s="6"/>
      <c r="HA502" s="6"/>
      <c r="HB502" s="6"/>
      <c r="HC502" s="6"/>
      <c r="HD502" s="6"/>
      <c r="HE502" s="6"/>
      <c r="HF502" s="6"/>
      <c r="HG502" s="6"/>
      <c r="HH502" s="6"/>
      <c r="HI502" s="6"/>
      <c r="HJ502" s="6"/>
      <c r="HK502" s="6"/>
      <c r="HL502" s="6"/>
      <c r="HM502" s="6"/>
      <c r="HN502" s="6"/>
      <c r="HO502" s="6"/>
      <c r="HP502" s="6"/>
      <c r="HQ502" s="6"/>
      <c r="HR502" s="6"/>
      <c r="HS502" s="6"/>
      <c r="HT502" s="6"/>
      <c r="HU502" s="6"/>
      <c r="HV502" s="6"/>
      <c r="HW502" s="6"/>
      <c r="HX502" s="6"/>
      <c r="HY502" s="6"/>
      <c r="HZ502" s="6"/>
      <c r="IA502" s="6"/>
      <c r="IB502" s="6"/>
      <c r="IC502" s="6"/>
      <c r="ID502" s="6"/>
      <c r="IE502" s="6"/>
      <c r="IF502" s="6"/>
      <c r="IG502" s="6"/>
      <c r="IH502" s="6"/>
      <c r="II502" s="6"/>
      <c r="IJ502" s="6"/>
      <c r="IK502" s="6"/>
      <c r="IL502" s="6"/>
      <c r="IM502" s="6"/>
      <c r="IN502" s="6"/>
      <c r="IO502" s="6"/>
      <c r="IP502" s="6"/>
      <c r="IQ502" s="6"/>
      <c r="IR502" s="6"/>
      <c r="IS502" s="6"/>
      <c r="IT502" s="6"/>
    </row>
    <row r="503" spans="1:254" s="74" customFormat="1" x14ac:dyDescent="0.3">
      <c r="A503" s="6"/>
      <c r="B503" s="6"/>
      <c r="C503" s="6"/>
      <c r="D503" s="6"/>
      <c r="E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  <c r="DQ503" s="6"/>
      <c r="DR503" s="6"/>
      <c r="DS503" s="6"/>
      <c r="DT503" s="6"/>
      <c r="DU503" s="6"/>
      <c r="DV503" s="6"/>
      <c r="DW503" s="6"/>
      <c r="DX503" s="6"/>
      <c r="DY503" s="6"/>
      <c r="DZ503" s="6"/>
      <c r="EA503" s="6"/>
      <c r="EB503" s="6"/>
      <c r="EC503" s="6"/>
      <c r="ED503" s="6"/>
      <c r="EE503" s="6"/>
      <c r="EF503" s="6"/>
      <c r="EG503" s="6"/>
      <c r="EH503" s="6"/>
      <c r="EI503" s="6"/>
      <c r="EJ503" s="6"/>
      <c r="EK503" s="6"/>
      <c r="EL503" s="6"/>
      <c r="EM503" s="6"/>
      <c r="EN503" s="6"/>
      <c r="EO503" s="6"/>
      <c r="EP503" s="6"/>
      <c r="EQ503" s="6"/>
      <c r="ER503" s="6"/>
      <c r="ES503" s="6"/>
      <c r="ET503" s="6"/>
      <c r="EU503" s="6"/>
      <c r="EV503" s="6"/>
      <c r="EW503" s="6"/>
      <c r="EX503" s="6"/>
      <c r="EY503" s="6"/>
      <c r="EZ503" s="6"/>
      <c r="FA503" s="6"/>
      <c r="FB503" s="6"/>
      <c r="FC503" s="6"/>
      <c r="FD503" s="6"/>
      <c r="FE503" s="6"/>
      <c r="FF503" s="6"/>
      <c r="FG503" s="6"/>
      <c r="FH503" s="6"/>
      <c r="FI503" s="6"/>
      <c r="FJ503" s="6"/>
      <c r="FK503" s="6"/>
      <c r="FL503" s="6"/>
      <c r="FM503" s="6"/>
      <c r="FN503" s="6"/>
      <c r="FO503" s="6"/>
      <c r="FP503" s="6"/>
      <c r="FQ503" s="6"/>
      <c r="FR503" s="6"/>
      <c r="FS503" s="6"/>
      <c r="FT503" s="6"/>
      <c r="FU503" s="6"/>
      <c r="FV503" s="6"/>
      <c r="FW503" s="6"/>
      <c r="FX503" s="6"/>
      <c r="FY503" s="6"/>
      <c r="FZ503" s="6"/>
      <c r="GA503" s="6"/>
      <c r="GB503" s="6"/>
      <c r="GC503" s="6"/>
      <c r="GD503" s="6"/>
      <c r="GE503" s="6"/>
      <c r="GF503" s="6"/>
      <c r="GG503" s="6"/>
      <c r="GH503" s="6"/>
      <c r="GI503" s="6"/>
      <c r="GJ503" s="6"/>
      <c r="GK503" s="6"/>
      <c r="GL503" s="6"/>
      <c r="GM503" s="6"/>
      <c r="GN503" s="6"/>
      <c r="GO503" s="6"/>
      <c r="GP503" s="6"/>
      <c r="GQ503" s="6"/>
      <c r="GR503" s="6"/>
      <c r="GS503" s="6"/>
      <c r="GT503" s="6"/>
      <c r="GU503" s="6"/>
      <c r="GV503" s="6"/>
      <c r="GW503" s="6"/>
      <c r="GX503" s="6"/>
      <c r="GY503" s="6"/>
      <c r="GZ503" s="6"/>
      <c r="HA503" s="6"/>
      <c r="HB503" s="6"/>
      <c r="HC503" s="6"/>
      <c r="HD503" s="6"/>
      <c r="HE503" s="6"/>
      <c r="HF503" s="6"/>
      <c r="HG503" s="6"/>
      <c r="HH503" s="6"/>
      <c r="HI503" s="6"/>
      <c r="HJ503" s="6"/>
      <c r="HK503" s="6"/>
      <c r="HL503" s="6"/>
      <c r="HM503" s="6"/>
      <c r="HN503" s="6"/>
      <c r="HO503" s="6"/>
      <c r="HP503" s="6"/>
      <c r="HQ503" s="6"/>
      <c r="HR503" s="6"/>
      <c r="HS503" s="6"/>
      <c r="HT503" s="6"/>
      <c r="HU503" s="6"/>
      <c r="HV503" s="6"/>
      <c r="HW503" s="6"/>
      <c r="HX503" s="6"/>
      <c r="HY503" s="6"/>
      <c r="HZ503" s="6"/>
      <c r="IA503" s="6"/>
      <c r="IB503" s="6"/>
      <c r="IC503" s="6"/>
      <c r="ID503" s="6"/>
      <c r="IE503" s="6"/>
      <c r="IF503" s="6"/>
      <c r="IG503" s="6"/>
      <c r="IH503" s="6"/>
      <c r="II503" s="6"/>
      <c r="IJ503" s="6"/>
      <c r="IK503" s="6"/>
      <c r="IL503" s="6"/>
      <c r="IM503" s="6"/>
      <c r="IN503" s="6"/>
      <c r="IO503" s="6"/>
      <c r="IP503" s="6"/>
      <c r="IQ503" s="6"/>
      <c r="IR503" s="6"/>
      <c r="IS503" s="6"/>
      <c r="IT503" s="6"/>
    </row>
    <row r="504" spans="1:254" s="74" customFormat="1" x14ac:dyDescent="0.3">
      <c r="A504" s="6"/>
      <c r="B504" s="6"/>
      <c r="C504" s="6"/>
      <c r="D504" s="6"/>
      <c r="E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  <c r="DQ504" s="6"/>
      <c r="DR504" s="6"/>
      <c r="DS504" s="6"/>
      <c r="DT504" s="6"/>
      <c r="DU504" s="6"/>
      <c r="DV504" s="6"/>
      <c r="DW504" s="6"/>
      <c r="DX504" s="6"/>
      <c r="DY504" s="6"/>
      <c r="DZ504" s="6"/>
      <c r="EA504" s="6"/>
      <c r="EB504" s="6"/>
      <c r="EC504" s="6"/>
      <c r="ED504" s="6"/>
      <c r="EE504" s="6"/>
      <c r="EF504" s="6"/>
      <c r="EG504" s="6"/>
      <c r="EH504" s="6"/>
      <c r="EI504" s="6"/>
      <c r="EJ504" s="6"/>
      <c r="EK504" s="6"/>
      <c r="EL504" s="6"/>
      <c r="EM504" s="6"/>
      <c r="EN504" s="6"/>
      <c r="EO504" s="6"/>
      <c r="EP504" s="6"/>
      <c r="EQ504" s="6"/>
      <c r="ER504" s="6"/>
      <c r="ES504" s="6"/>
      <c r="ET504" s="6"/>
      <c r="EU504" s="6"/>
      <c r="EV504" s="6"/>
      <c r="EW504" s="6"/>
      <c r="EX504" s="6"/>
      <c r="EY504" s="6"/>
      <c r="EZ504" s="6"/>
      <c r="FA504" s="6"/>
      <c r="FB504" s="6"/>
      <c r="FC504" s="6"/>
      <c r="FD504" s="6"/>
      <c r="FE504" s="6"/>
      <c r="FF504" s="6"/>
      <c r="FG504" s="6"/>
      <c r="FH504" s="6"/>
      <c r="FI504" s="6"/>
      <c r="FJ504" s="6"/>
      <c r="FK504" s="6"/>
      <c r="FL504" s="6"/>
      <c r="FM504" s="6"/>
      <c r="FN504" s="6"/>
      <c r="FO504" s="6"/>
      <c r="FP504" s="6"/>
      <c r="FQ504" s="6"/>
      <c r="FR504" s="6"/>
      <c r="FS504" s="6"/>
      <c r="FT504" s="6"/>
      <c r="FU504" s="6"/>
      <c r="FV504" s="6"/>
      <c r="FW504" s="6"/>
      <c r="FX504" s="6"/>
      <c r="FY504" s="6"/>
      <c r="FZ504" s="6"/>
      <c r="GA504" s="6"/>
      <c r="GB504" s="6"/>
      <c r="GC504" s="6"/>
      <c r="GD504" s="6"/>
      <c r="GE504" s="6"/>
      <c r="GF504" s="6"/>
      <c r="GG504" s="6"/>
      <c r="GH504" s="6"/>
      <c r="GI504" s="6"/>
      <c r="GJ504" s="6"/>
      <c r="GK504" s="6"/>
      <c r="GL504" s="6"/>
      <c r="GM504" s="6"/>
      <c r="GN504" s="6"/>
      <c r="GO504" s="6"/>
      <c r="GP504" s="6"/>
      <c r="GQ504" s="6"/>
      <c r="GR504" s="6"/>
      <c r="GS504" s="6"/>
      <c r="GT504" s="6"/>
      <c r="GU504" s="6"/>
      <c r="GV504" s="6"/>
      <c r="GW504" s="6"/>
      <c r="GX504" s="6"/>
      <c r="GY504" s="6"/>
      <c r="GZ504" s="6"/>
      <c r="HA504" s="6"/>
      <c r="HB504" s="6"/>
      <c r="HC504" s="6"/>
      <c r="HD504" s="6"/>
      <c r="HE504" s="6"/>
      <c r="HF504" s="6"/>
      <c r="HG504" s="6"/>
      <c r="HH504" s="6"/>
      <c r="HI504" s="6"/>
      <c r="HJ504" s="6"/>
      <c r="HK504" s="6"/>
      <c r="HL504" s="6"/>
      <c r="HM504" s="6"/>
      <c r="HN504" s="6"/>
      <c r="HO504" s="6"/>
      <c r="HP504" s="6"/>
      <c r="HQ504" s="6"/>
      <c r="HR504" s="6"/>
      <c r="HS504" s="6"/>
      <c r="HT504" s="6"/>
      <c r="HU504" s="6"/>
      <c r="HV504" s="6"/>
      <c r="HW504" s="6"/>
      <c r="HX504" s="6"/>
      <c r="HY504" s="6"/>
      <c r="HZ504" s="6"/>
      <c r="IA504" s="6"/>
      <c r="IB504" s="6"/>
      <c r="IC504" s="6"/>
      <c r="ID504" s="6"/>
      <c r="IE504" s="6"/>
      <c r="IF504" s="6"/>
      <c r="IG504" s="6"/>
      <c r="IH504" s="6"/>
      <c r="II504" s="6"/>
      <c r="IJ504" s="6"/>
      <c r="IK504" s="6"/>
      <c r="IL504" s="6"/>
      <c r="IM504" s="6"/>
      <c r="IN504" s="6"/>
      <c r="IO504" s="6"/>
      <c r="IP504" s="6"/>
      <c r="IQ504" s="6"/>
      <c r="IR504" s="6"/>
      <c r="IS504" s="6"/>
      <c r="IT504" s="6"/>
    </row>
    <row r="505" spans="1:254" s="74" customFormat="1" x14ac:dyDescent="0.3">
      <c r="A505" s="6"/>
      <c r="B505" s="6"/>
      <c r="C505" s="6"/>
      <c r="D505" s="6"/>
      <c r="E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  <c r="DQ505" s="6"/>
      <c r="DR505" s="6"/>
      <c r="DS505" s="6"/>
      <c r="DT505" s="6"/>
      <c r="DU505" s="6"/>
      <c r="DV505" s="6"/>
      <c r="DW505" s="6"/>
      <c r="DX505" s="6"/>
      <c r="DY505" s="6"/>
      <c r="DZ505" s="6"/>
      <c r="EA505" s="6"/>
      <c r="EB505" s="6"/>
      <c r="EC505" s="6"/>
      <c r="ED505" s="6"/>
      <c r="EE505" s="6"/>
      <c r="EF505" s="6"/>
      <c r="EG505" s="6"/>
      <c r="EH505" s="6"/>
      <c r="EI505" s="6"/>
      <c r="EJ505" s="6"/>
      <c r="EK505" s="6"/>
      <c r="EL505" s="6"/>
      <c r="EM505" s="6"/>
      <c r="EN505" s="6"/>
      <c r="EO505" s="6"/>
      <c r="EP505" s="6"/>
      <c r="EQ505" s="6"/>
      <c r="ER505" s="6"/>
      <c r="ES505" s="6"/>
      <c r="ET505" s="6"/>
      <c r="EU505" s="6"/>
      <c r="EV505" s="6"/>
      <c r="EW505" s="6"/>
      <c r="EX505" s="6"/>
      <c r="EY505" s="6"/>
      <c r="EZ505" s="6"/>
      <c r="FA505" s="6"/>
      <c r="FB505" s="6"/>
      <c r="FC505" s="6"/>
      <c r="FD505" s="6"/>
      <c r="FE505" s="6"/>
      <c r="FF505" s="6"/>
      <c r="FG505" s="6"/>
      <c r="FH505" s="6"/>
      <c r="FI505" s="6"/>
      <c r="FJ505" s="6"/>
      <c r="FK505" s="6"/>
      <c r="FL505" s="6"/>
      <c r="FM505" s="6"/>
      <c r="FN505" s="6"/>
      <c r="FO505" s="6"/>
      <c r="FP505" s="6"/>
      <c r="FQ505" s="6"/>
      <c r="FR505" s="6"/>
      <c r="FS505" s="6"/>
      <c r="FT505" s="6"/>
      <c r="FU505" s="6"/>
      <c r="FV505" s="6"/>
      <c r="FW505" s="6"/>
      <c r="FX505" s="6"/>
      <c r="FY505" s="6"/>
      <c r="FZ505" s="6"/>
      <c r="GA505" s="6"/>
      <c r="GB505" s="6"/>
      <c r="GC505" s="6"/>
      <c r="GD505" s="6"/>
      <c r="GE505" s="6"/>
      <c r="GF505" s="6"/>
      <c r="GG505" s="6"/>
      <c r="GH505" s="6"/>
      <c r="GI505" s="6"/>
      <c r="GJ505" s="6"/>
      <c r="GK505" s="6"/>
      <c r="GL505" s="6"/>
      <c r="GM505" s="6"/>
      <c r="GN505" s="6"/>
      <c r="GO505" s="6"/>
      <c r="GP505" s="6"/>
      <c r="GQ505" s="6"/>
      <c r="GR505" s="6"/>
      <c r="GS505" s="6"/>
      <c r="GT505" s="6"/>
      <c r="GU505" s="6"/>
      <c r="GV505" s="6"/>
      <c r="GW505" s="6"/>
      <c r="GX505" s="6"/>
      <c r="GY505" s="6"/>
      <c r="GZ505" s="6"/>
      <c r="HA505" s="6"/>
      <c r="HB505" s="6"/>
      <c r="HC505" s="6"/>
      <c r="HD505" s="6"/>
      <c r="HE505" s="6"/>
      <c r="HF505" s="6"/>
      <c r="HG505" s="6"/>
      <c r="HH505" s="6"/>
      <c r="HI505" s="6"/>
      <c r="HJ505" s="6"/>
      <c r="HK505" s="6"/>
      <c r="HL505" s="6"/>
      <c r="HM505" s="6"/>
      <c r="HN505" s="6"/>
      <c r="HO505" s="6"/>
      <c r="HP505" s="6"/>
      <c r="HQ505" s="6"/>
      <c r="HR505" s="6"/>
      <c r="HS505" s="6"/>
      <c r="HT505" s="6"/>
      <c r="HU505" s="6"/>
      <c r="HV505" s="6"/>
      <c r="HW505" s="6"/>
      <c r="HX505" s="6"/>
      <c r="HY505" s="6"/>
      <c r="HZ505" s="6"/>
      <c r="IA505" s="6"/>
      <c r="IB505" s="6"/>
      <c r="IC505" s="6"/>
      <c r="ID505" s="6"/>
      <c r="IE505" s="6"/>
      <c r="IF505" s="6"/>
      <c r="IG505" s="6"/>
      <c r="IH505" s="6"/>
      <c r="II505" s="6"/>
      <c r="IJ505" s="6"/>
      <c r="IK505" s="6"/>
      <c r="IL505" s="6"/>
      <c r="IM505" s="6"/>
      <c r="IN505" s="6"/>
      <c r="IO505" s="6"/>
      <c r="IP505" s="6"/>
      <c r="IQ505" s="6"/>
      <c r="IR505" s="6"/>
      <c r="IS505" s="6"/>
      <c r="IT505" s="6"/>
    </row>
    <row r="506" spans="1:254" s="74" customFormat="1" x14ac:dyDescent="0.3">
      <c r="A506" s="6"/>
      <c r="B506" s="6"/>
      <c r="C506" s="6"/>
      <c r="D506" s="6"/>
      <c r="E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  <c r="DQ506" s="6"/>
      <c r="DR506" s="6"/>
      <c r="DS506" s="6"/>
      <c r="DT506" s="6"/>
      <c r="DU506" s="6"/>
      <c r="DV506" s="6"/>
      <c r="DW506" s="6"/>
      <c r="DX506" s="6"/>
      <c r="DY506" s="6"/>
      <c r="DZ506" s="6"/>
      <c r="EA506" s="6"/>
      <c r="EB506" s="6"/>
      <c r="EC506" s="6"/>
      <c r="ED506" s="6"/>
      <c r="EE506" s="6"/>
      <c r="EF506" s="6"/>
      <c r="EG506" s="6"/>
      <c r="EH506" s="6"/>
      <c r="EI506" s="6"/>
      <c r="EJ506" s="6"/>
      <c r="EK506" s="6"/>
      <c r="EL506" s="6"/>
      <c r="EM506" s="6"/>
      <c r="EN506" s="6"/>
      <c r="EO506" s="6"/>
      <c r="EP506" s="6"/>
      <c r="EQ506" s="6"/>
      <c r="ER506" s="6"/>
      <c r="ES506" s="6"/>
      <c r="ET506" s="6"/>
      <c r="EU506" s="6"/>
      <c r="EV506" s="6"/>
      <c r="EW506" s="6"/>
      <c r="EX506" s="6"/>
      <c r="EY506" s="6"/>
      <c r="EZ506" s="6"/>
      <c r="FA506" s="6"/>
      <c r="FB506" s="6"/>
      <c r="FC506" s="6"/>
      <c r="FD506" s="6"/>
      <c r="FE506" s="6"/>
      <c r="FF506" s="6"/>
      <c r="FG506" s="6"/>
      <c r="FH506" s="6"/>
      <c r="FI506" s="6"/>
      <c r="FJ506" s="6"/>
      <c r="FK506" s="6"/>
      <c r="FL506" s="6"/>
      <c r="FM506" s="6"/>
      <c r="FN506" s="6"/>
      <c r="FO506" s="6"/>
      <c r="FP506" s="6"/>
      <c r="FQ506" s="6"/>
      <c r="FR506" s="6"/>
      <c r="FS506" s="6"/>
      <c r="FT506" s="6"/>
      <c r="FU506" s="6"/>
      <c r="FV506" s="6"/>
      <c r="FW506" s="6"/>
      <c r="FX506" s="6"/>
      <c r="FY506" s="6"/>
      <c r="FZ506" s="6"/>
      <c r="GA506" s="6"/>
      <c r="GB506" s="6"/>
      <c r="GC506" s="6"/>
      <c r="GD506" s="6"/>
      <c r="GE506" s="6"/>
      <c r="GF506" s="6"/>
      <c r="GG506" s="6"/>
      <c r="GH506" s="6"/>
      <c r="GI506" s="6"/>
      <c r="GJ506" s="6"/>
      <c r="GK506" s="6"/>
      <c r="GL506" s="6"/>
      <c r="GM506" s="6"/>
      <c r="GN506" s="6"/>
      <c r="GO506" s="6"/>
      <c r="GP506" s="6"/>
      <c r="GQ506" s="6"/>
      <c r="GR506" s="6"/>
      <c r="GS506" s="6"/>
      <c r="GT506" s="6"/>
      <c r="GU506" s="6"/>
      <c r="GV506" s="6"/>
      <c r="GW506" s="6"/>
      <c r="GX506" s="6"/>
      <c r="GY506" s="6"/>
      <c r="GZ506" s="6"/>
      <c r="HA506" s="6"/>
      <c r="HB506" s="6"/>
      <c r="HC506" s="6"/>
      <c r="HD506" s="6"/>
      <c r="HE506" s="6"/>
      <c r="HF506" s="6"/>
      <c r="HG506" s="6"/>
      <c r="HH506" s="6"/>
      <c r="HI506" s="6"/>
      <c r="HJ506" s="6"/>
      <c r="HK506" s="6"/>
      <c r="HL506" s="6"/>
      <c r="HM506" s="6"/>
      <c r="HN506" s="6"/>
      <c r="HO506" s="6"/>
      <c r="HP506" s="6"/>
      <c r="HQ506" s="6"/>
      <c r="HR506" s="6"/>
      <c r="HS506" s="6"/>
      <c r="HT506" s="6"/>
      <c r="HU506" s="6"/>
      <c r="HV506" s="6"/>
      <c r="HW506" s="6"/>
      <c r="HX506" s="6"/>
      <c r="HY506" s="6"/>
      <c r="HZ506" s="6"/>
      <c r="IA506" s="6"/>
      <c r="IB506" s="6"/>
      <c r="IC506" s="6"/>
      <c r="ID506" s="6"/>
      <c r="IE506" s="6"/>
      <c r="IF506" s="6"/>
      <c r="IG506" s="6"/>
      <c r="IH506" s="6"/>
      <c r="II506" s="6"/>
      <c r="IJ506" s="6"/>
      <c r="IK506" s="6"/>
      <c r="IL506" s="6"/>
      <c r="IM506" s="6"/>
      <c r="IN506" s="6"/>
      <c r="IO506" s="6"/>
      <c r="IP506" s="6"/>
      <c r="IQ506" s="6"/>
      <c r="IR506" s="6"/>
      <c r="IS506" s="6"/>
      <c r="IT506" s="6"/>
    </row>
    <row r="507" spans="1:254" s="74" customFormat="1" x14ac:dyDescent="0.3">
      <c r="A507" s="6"/>
      <c r="B507" s="6"/>
      <c r="C507" s="6"/>
      <c r="D507" s="6"/>
      <c r="E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  <c r="DQ507" s="6"/>
      <c r="DR507" s="6"/>
      <c r="DS507" s="6"/>
      <c r="DT507" s="6"/>
      <c r="DU507" s="6"/>
      <c r="DV507" s="6"/>
      <c r="DW507" s="6"/>
      <c r="DX507" s="6"/>
      <c r="DY507" s="6"/>
      <c r="DZ507" s="6"/>
      <c r="EA507" s="6"/>
      <c r="EB507" s="6"/>
      <c r="EC507" s="6"/>
      <c r="ED507" s="6"/>
      <c r="EE507" s="6"/>
      <c r="EF507" s="6"/>
      <c r="EG507" s="6"/>
      <c r="EH507" s="6"/>
      <c r="EI507" s="6"/>
      <c r="EJ507" s="6"/>
      <c r="EK507" s="6"/>
      <c r="EL507" s="6"/>
      <c r="EM507" s="6"/>
      <c r="EN507" s="6"/>
      <c r="EO507" s="6"/>
      <c r="EP507" s="6"/>
      <c r="EQ507" s="6"/>
      <c r="ER507" s="6"/>
      <c r="ES507" s="6"/>
      <c r="ET507" s="6"/>
      <c r="EU507" s="6"/>
      <c r="EV507" s="6"/>
      <c r="EW507" s="6"/>
      <c r="EX507" s="6"/>
      <c r="EY507" s="6"/>
      <c r="EZ507" s="6"/>
      <c r="FA507" s="6"/>
      <c r="FB507" s="6"/>
      <c r="FC507" s="6"/>
      <c r="FD507" s="6"/>
      <c r="FE507" s="6"/>
      <c r="FF507" s="6"/>
      <c r="FG507" s="6"/>
      <c r="FH507" s="6"/>
      <c r="FI507" s="6"/>
      <c r="FJ507" s="6"/>
      <c r="FK507" s="6"/>
      <c r="FL507" s="6"/>
      <c r="FM507" s="6"/>
      <c r="FN507" s="6"/>
      <c r="FO507" s="6"/>
      <c r="FP507" s="6"/>
      <c r="FQ507" s="6"/>
      <c r="FR507" s="6"/>
      <c r="FS507" s="6"/>
      <c r="FT507" s="6"/>
      <c r="FU507" s="6"/>
      <c r="FV507" s="6"/>
      <c r="FW507" s="6"/>
      <c r="FX507" s="6"/>
      <c r="FY507" s="6"/>
      <c r="FZ507" s="6"/>
      <c r="GA507" s="6"/>
      <c r="GB507" s="6"/>
      <c r="GC507" s="6"/>
      <c r="GD507" s="6"/>
      <c r="GE507" s="6"/>
      <c r="GF507" s="6"/>
      <c r="GG507" s="6"/>
      <c r="GH507" s="6"/>
      <c r="GI507" s="6"/>
      <c r="GJ507" s="6"/>
      <c r="GK507" s="6"/>
      <c r="GL507" s="6"/>
      <c r="GM507" s="6"/>
      <c r="GN507" s="6"/>
      <c r="GO507" s="6"/>
      <c r="GP507" s="6"/>
      <c r="GQ507" s="6"/>
      <c r="GR507" s="6"/>
      <c r="GS507" s="6"/>
      <c r="GT507" s="6"/>
      <c r="GU507" s="6"/>
      <c r="GV507" s="6"/>
      <c r="GW507" s="6"/>
      <c r="GX507" s="6"/>
      <c r="GY507" s="6"/>
      <c r="GZ507" s="6"/>
      <c r="HA507" s="6"/>
      <c r="HB507" s="6"/>
      <c r="HC507" s="6"/>
      <c r="HD507" s="6"/>
      <c r="HE507" s="6"/>
      <c r="HF507" s="6"/>
      <c r="HG507" s="6"/>
      <c r="HH507" s="6"/>
      <c r="HI507" s="6"/>
      <c r="HJ507" s="6"/>
      <c r="HK507" s="6"/>
      <c r="HL507" s="6"/>
      <c r="HM507" s="6"/>
      <c r="HN507" s="6"/>
      <c r="HO507" s="6"/>
      <c r="HP507" s="6"/>
      <c r="HQ507" s="6"/>
      <c r="HR507" s="6"/>
      <c r="HS507" s="6"/>
      <c r="HT507" s="6"/>
      <c r="HU507" s="6"/>
      <c r="HV507" s="6"/>
      <c r="HW507" s="6"/>
      <c r="HX507" s="6"/>
      <c r="HY507" s="6"/>
      <c r="HZ507" s="6"/>
      <c r="IA507" s="6"/>
      <c r="IB507" s="6"/>
      <c r="IC507" s="6"/>
      <c r="ID507" s="6"/>
      <c r="IE507" s="6"/>
      <c r="IF507" s="6"/>
      <c r="IG507" s="6"/>
      <c r="IH507" s="6"/>
      <c r="II507" s="6"/>
      <c r="IJ507" s="6"/>
      <c r="IK507" s="6"/>
      <c r="IL507" s="6"/>
      <c r="IM507" s="6"/>
      <c r="IN507" s="6"/>
      <c r="IO507" s="6"/>
      <c r="IP507" s="6"/>
      <c r="IQ507" s="6"/>
      <c r="IR507" s="6"/>
      <c r="IS507" s="6"/>
      <c r="IT507" s="6"/>
    </row>
    <row r="508" spans="1:254" s="74" customFormat="1" x14ac:dyDescent="0.3">
      <c r="A508" s="6"/>
      <c r="B508" s="6"/>
      <c r="C508" s="6"/>
      <c r="D508" s="6"/>
      <c r="E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  <c r="DQ508" s="6"/>
      <c r="DR508" s="6"/>
      <c r="DS508" s="6"/>
      <c r="DT508" s="6"/>
      <c r="DU508" s="6"/>
      <c r="DV508" s="6"/>
      <c r="DW508" s="6"/>
      <c r="DX508" s="6"/>
      <c r="DY508" s="6"/>
      <c r="DZ508" s="6"/>
      <c r="EA508" s="6"/>
      <c r="EB508" s="6"/>
      <c r="EC508" s="6"/>
      <c r="ED508" s="6"/>
      <c r="EE508" s="6"/>
      <c r="EF508" s="6"/>
      <c r="EG508" s="6"/>
      <c r="EH508" s="6"/>
      <c r="EI508" s="6"/>
      <c r="EJ508" s="6"/>
      <c r="EK508" s="6"/>
      <c r="EL508" s="6"/>
      <c r="EM508" s="6"/>
      <c r="EN508" s="6"/>
      <c r="EO508" s="6"/>
      <c r="EP508" s="6"/>
      <c r="EQ508" s="6"/>
      <c r="ER508" s="6"/>
      <c r="ES508" s="6"/>
      <c r="ET508" s="6"/>
      <c r="EU508" s="6"/>
      <c r="EV508" s="6"/>
      <c r="EW508" s="6"/>
      <c r="EX508" s="6"/>
      <c r="EY508" s="6"/>
      <c r="EZ508" s="6"/>
      <c r="FA508" s="6"/>
      <c r="FB508" s="6"/>
      <c r="FC508" s="6"/>
      <c r="FD508" s="6"/>
      <c r="FE508" s="6"/>
      <c r="FF508" s="6"/>
      <c r="FG508" s="6"/>
      <c r="FH508" s="6"/>
      <c r="FI508" s="6"/>
      <c r="FJ508" s="6"/>
      <c r="FK508" s="6"/>
      <c r="FL508" s="6"/>
      <c r="FM508" s="6"/>
      <c r="FN508" s="6"/>
      <c r="FO508" s="6"/>
      <c r="FP508" s="6"/>
      <c r="FQ508" s="6"/>
      <c r="FR508" s="6"/>
      <c r="FS508" s="6"/>
      <c r="FT508" s="6"/>
      <c r="FU508" s="6"/>
      <c r="FV508" s="6"/>
      <c r="FW508" s="6"/>
      <c r="FX508" s="6"/>
      <c r="FY508" s="6"/>
      <c r="FZ508" s="6"/>
      <c r="GA508" s="6"/>
      <c r="GB508" s="6"/>
      <c r="GC508" s="6"/>
      <c r="GD508" s="6"/>
      <c r="GE508" s="6"/>
      <c r="GF508" s="6"/>
      <c r="GG508" s="6"/>
      <c r="GH508" s="6"/>
      <c r="GI508" s="6"/>
      <c r="GJ508" s="6"/>
      <c r="GK508" s="6"/>
      <c r="GL508" s="6"/>
      <c r="GM508" s="6"/>
      <c r="GN508" s="6"/>
      <c r="GO508" s="6"/>
      <c r="GP508" s="6"/>
      <c r="GQ508" s="6"/>
      <c r="GR508" s="6"/>
      <c r="GS508" s="6"/>
      <c r="GT508" s="6"/>
      <c r="GU508" s="6"/>
      <c r="GV508" s="6"/>
      <c r="GW508" s="6"/>
      <c r="GX508" s="6"/>
      <c r="GY508" s="6"/>
      <c r="GZ508" s="6"/>
      <c r="HA508" s="6"/>
      <c r="HB508" s="6"/>
      <c r="HC508" s="6"/>
      <c r="HD508" s="6"/>
      <c r="HE508" s="6"/>
      <c r="HF508" s="6"/>
      <c r="HG508" s="6"/>
      <c r="HH508" s="6"/>
      <c r="HI508" s="6"/>
      <c r="HJ508" s="6"/>
      <c r="HK508" s="6"/>
      <c r="HL508" s="6"/>
      <c r="HM508" s="6"/>
      <c r="HN508" s="6"/>
      <c r="HO508" s="6"/>
      <c r="HP508" s="6"/>
      <c r="HQ508" s="6"/>
      <c r="HR508" s="6"/>
      <c r="HS508" s="6"/>
      <c r="HT508" s="6"/>
      <c r="HU508" s="6"/>
      <c r="HV508" s="6"/>
      <c r="HW508" s="6"/>
      <c r="HX508" s="6"/>
      <c r="HY508" s="6"/>
      <c r="HZ508" s="6"/>
      <c r="IA508" s="6"/>
      <c r="IB508" s="6"/>
      <c r="IC508" s="6"/>
      <c r="ID508" s="6"/>
      <c r="IE508" s="6"/>
      <c r="IF508" s="6"/>
      <c r="IG508" s="6"/>
      <c r="IH508" s="6"/>
      <c r="II508" s="6"/>
      <c r="IJ508" s="6"/>
      <c r="IK508" s="6"/>
      <c r="IL508" s="6"/>
      <c r="IM508" s="6"/>
      <c r="IN508" s="6"/>
      <c r="IO508" s="6"/>
      <c r="IP508" s="6"/>
      <c r="IQ508" s="6"/>
      <c r="IR508" s="6"/>
      <c r="IS508" s="6"/>
      <c r="IT508" s="6"/>
    </row>
    <row r="509" spans="1:254" s="74" customFormat="1" x14ac:dyDescent="0.3">
      <c r="A509" s="6"/>
      <c r="B509" s="6"/>
      <c r="C509" s="6"/>
      <c r="D509" s="6"/>
      <c r="E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  <c r="DQ509" s="6"/>
      <c r="DR509" s="6"/>
      <c r="DS509" s="6"/>
      <c r="DT509" s="6"/>
      <c r="DU509" s="6"/>
      <c r="DV509" s="6"/>
      <c r="DW509" s="6"/>
      <c r="DX509" s="6"/>
      <c r="DY509" s="6"/>
      <c r="DZ509" s="6"/>
      <c r="EA509" s="6"/>
      <c r="EB509" s="6"/>
      <c r="EC509" s="6"/>
      <c r="ED509" s="6"/>
      <c r="EE509" s="6"/>
      <c r="EF509" s="6"/>
      <c r="EG509" s="6"/>
      <c r="EH509" s="6"/>
      <c r="EI509" s="6"/>
      <c r="EJ509" s="6"/>
      <c r="EK509" s="6"/>
      <c r="EL509" s="6"/>
      <c r="EM509" s="6"/>
      <c r="EN509" s="6"/>
      <c r="EO509" s="6"/>
      <c r="EP509" s="6"/>
      <c r="EQ509" s="6"/>
      <c r="ER509" s="6"/>
      <c r="ES509" s="6"/>
      <c r="ET509" s="6"/>
      <c r="EU509" s="6"/>
      <c r="EV509" s="6"/>
      <c r="EW509" s="6"/>
      <c r="EX509" s="6"/>
      <c r="EY509" s="6"/>
      <c r="EZ509" s="6"/>
      <c r="FA509" s="6"/>
      <c r="FB509" s="6"/>
      <c r="FC509" s="6"/>
      <c r="FD509" s="6"/>
      <c r="FE509" s="6"/>
      <c r="FF509" s="6"/>
      <c r="FG509" s="6"/>
      <c r="FH509" s="6"/>
      <c r="FI509" s="6"/>
      <c r="FJ509" s="6"/>
      <c r="FK509" s="6"/>
      <c r="FL509" s="6"/>
      <c r="FM509" s="6"/>
      <c r="FN509" s="6"/>
      <c r="FO509" s="6"/>
      <c r="FP509" s="6"/>
      <c r="FQ509" s="6"/>
      <c r="FR509" s="6"/>
      <c r="FS509" s="6"/>
      <c r="FT509" s="6"/>
      <c r="FU509" s="6"/>
      <c r="FV509" s="6"/>
      <c r="FW509" s="6"/>
      <c r="FX509" s="6"/>
      <c r="FY509" s="6"/>
      <c r="FZ509" s="6"/>
      <c r="GA509" s="6"/>
      <c r="GB509" s="6"/>
      <c r="GC509" s="6"/>
      <c r="GD509" s="6"/>
      <c r="GE509" s="6"/>
      <c r="GF509" s="6"/>
      <c r="GG509" s="6"/>
      <c r="GH509" s="6"/>
      <c r="GI509" s="6"/>
      <c r="GJ509" s="6"/>
      <c r="GK509" s="6"/>
      <c r="GL509" s="6"/>
      <c r="GM509" s="6"/>
      <c r="GN509" s="6"/>
      <c r="GO509" s="6"/>
      <c r="GP509" s="6"/>
      <c r="GQ509" s="6"/>
      <c r="GR509" s="6"/>
      <c r="GS509" s="6"/>
      <c r="GT509" s="6"/>
      <c r="GU509" s="6"/>
      <c r="GV509" s="6"/>
      <c r="GW509" s="6"/>
      <c r="GX509" s="6"/>
      <c r="GY509" s="6"/>
      <c r="GZ509" s="6"/>
      <c r="HA509" s="6"/>
      <c r="HB509" s="6"/>
      <c r="HC509" s="6"/>
      <c r="HD509" s="6"/>
      <c r="HE509" s="6"/>
      <c r="HF509" s="6"/>
      <c r="HG509" s="6"/>
      <c r="HH509" s="6"/>
      <c r="HI509" s="6"/>
      <c r="HJ509" s="6"/>
      <c r="HK509" s="6"/>
      <c r="HL509" s="6"/>
      <c r="HM509" s="6"/>
      <c r="HN509" s="6"/>
      <c r="HO509" s="6"/>
      <c r="HP509" s="6"/>
      <c r="HQ509" s="6"/>
      <c r="HR509" s="6"/>
      <c r="HS509" s="6"/>
      <c r="HT509" s="6"/>
      <c r="HU509" s="6"/>
      <c r="HV509" s="6"/>
      <c r="HW509" s="6"/>
      <c r="HX509" s="6"/>
      <c r="HY509" s="6"/>
      <c r="HZ509" s="6"/>
      <c r="IA509" s="6"/>
      <c r="IB509" s="6"/>
      <c r="IC509" s="6"/>
      <c r="ID509" s="6"/>
      <c r="IE509" s="6"/>
      <c r="IF509" s="6"/>
      <c r="IG509" s="6"/>
      <c r="IH509" s="6"/>
      <c r="II509" s="6"/>
      <c r="IJ509" s="6"/>
      <c r="IK509" s="6"/>
      <c r="IL509" s="6"/>
      <c r="IM509" s="6"/>
      <c r="IN509" s="6"/>
      <c r="IO509" s="6"/>
      <c r="IP509" s="6"/>
      <c r="IQ509" s="6"/>
      <c r="IR509" s="6"/>
      <c r="IS509" s="6"/>
      <c r="IT509" s="6"/>
    </row>
    <row r="510" spans="1:254" s="74" customFormat="1" x14ac:dyDescent="0.3">
      <c r="A510" s="6"/>
      <c r="B510" s="6"/>
      <c r="C510" s="6"/>
      <c r="D510" s="6"/>
      <c r="E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  <c r="DQ510" s="6"/>
      <c r="DR510" s="6"/>
      <c r="DS510" s="6"/>
      <c r="DT510" s="6"/>
      <c r="DU510" s="6"/>
      <c r="DV510" s="6"/>
      <c r="DW510" s="6"/>
      <c r="DX510" s="6"/>
      <c r="DY510" s="6"/>
      <c r="DZ510" s="6"/>
      <c r="EA510" s="6"/>
      <c r="EB510" s="6"/>
      <c r="EC510" s="6"/>
      <c r="ED510" s="6"/>
      <c r="EE510" s="6"/>
      <c r="EF510" s="6"/>
      <c r="EG510" s="6"/>
      <c r="EH510" s="6"/>
      <c r="EI510" s="6"/>
      <c r="EJ510" s="6"/>
      <c r="EK510" s="6"/>
      <c r="EL510" s="6"/>
      <c r="EM510" s="6"/>
      <c r="EN510" s="6"/>
      <c r="EO510" s="6"/>
      <c r="EP510" s="6"/>
      <c r="EQ510" s="6"/>
      <c r="ER510" s="6"/>
      <c r="ES510" s="6"/>
      <c r="ET510" s="6"/>
      <c r="EU510" s="6"/>
      <c r="EV510" s="6"/>
      <c r="EW510" s="6"/>
      <c r="EX510" s="6"/>
      <c r="EY510" s="6"/>
      <c r="EZ510" s="6"/>
      <c r="FA510" s="6"/>
      <c r="FB510" s="6"/>
      <c r="FC510" s="6"/>
      <c r="FD510" s="6"/>
      <c r="FE510" s="6"/>
      <c r="FF510" s="6"/>
      <c r="FG510" s="6"/>
      <c r="FH510" s="6"/>
      <c r="FI510" s="6"/>
      <c r="FJ510" s="6"/>
      <c r="FK510" s="6"/>
      <c r="FL510" s="6"/>
      <c r="FM510" s="6"/>
      <c r="FN510" s="6"/>
      <c r="FO510" s="6"/>
      <c r="FP510" s="6"/>
      <c r="FQ510" s="6"/>
      <c r="FR510" s="6"/>
      <c r="FS510" s="6"/>
      <c r="FT510" s="6"/>
      <c r="FU510" s="6"/>
      <c r="FV510" s="6"/>
      <c r="FW510" s="6"/>
      <c r="FX510" s="6"/>
      <c r="FY510" s="6"/>
      <c r="FZ510" s="6"/>
      <c r="GA510" s="6"/>
      <c r="GB510" s="6"/>
      <c r="GC510" s="6"/>
      <c r="GD510" s="6"/>
      <c r="GE510" s="6"/>
      <c r="GF510" s="6"/>
      <c r="GG510" s="6"/>
      <c r="GH510" s="6"/>
      <c r="GI510" s="6"/>
      <c r="GJ510" s="6"/>
      <c r="GK510" s="6"/>
      <c r="GL510" s="6"/>
      <c r="GM510" s="6"/>
      <c r="GN510" s="6"/>
      <c r="GO510" s="6"/>
      <c r="GP510" s="6"/>
      <c r="GQ510" s="6"/>
      <c r="GR510" s="6"/>
      <c r="GS510" s="6"/>
      <c r="GT510" s="6"/>
      <c r="GU510" s="6"/>
      <c r="GV510" s="6"/>
      <c r="GW510" s="6"/>
      <c r="GX510" s="6"/>
      <c r="GY510" s="6"/>
      <c r="GZ510" s="6"/>
      <c r="HA510" s="6"/>
      <c r="HB510" s="6"/>
      <c r="HC510" s="6"/>
      <c r="HD510" s="6"/>
      <c r="HE510" s="6"/>
      <c r="HF510" s="6"/>
      <c r="HG510" s="6"/>
      <c r="HH510" s="6"/>
      <c r="HI510" s="6"/>
      <c r="HJ510" s="6"/>
      <c r="HK510" s="6"/>
      <c r="HL510" s="6"/>
      <c r="HM510" s="6"/>
      <c r="HN510" s="6"/>
      <c r="HO510" s="6"/>
      <c r="HP510" s="6"/>
      <c r="HQ510" s="6"/>
      <c r="HR510" s="6"/>
      <c r="HS510" s="6"/>
      <c r="HT510" s="6"/>
      <c r="HU510" s="6"/>
      <c r="HV510" s="6"/>
      <c r="HW510" s="6"/>
      <c r="HX510" s="6"/>
      <c r="HY510" s="6"/>
      <c r="HZ510" s="6"/>
      <c r="IA510" s="6"/>
      <c r="IB510" s="6"/>
      <c r="IC510" s="6"/>
      <c r="ID510" s="6"/>
      <c r="IE510" s="6"/>
      <c r="IF510" s="6"/>
      <c r="IG510" s="6"/>
      <c r="IH510" s="6"/>
      <c r="II510" s="6"/>
      <c r="IJ510" s="6"/>
      <c r="IK510" s="6"/>
      <c r="IL510" s="6"/>
      <c r="IM510" s="6"/>
      <c r="IN510" s="6"/>
      <c r="IO510" s="6"/>
      <c r="IP510" s="6"/>
      <c r="IQ510" s="6"/>
      <c r="IR510" s="6"/>
      <c r="IS510" s="6"/>
      <c r="IT510" s="6"/>
    </row>
    <row r="511" spans="1:254" s="74" customFormat="1" x14ac:dyDescent="0.3">
      <c r="A511" s="6"/>
      <c r="B511" s="6"/>
      <c r="C511" s="6"/>
      <c r="D511" s="6"/>
      <c r="E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  <c r="DQ511" s="6"/>
      <c r="DR511" s="6"/>
      <c r="DS511" s="6"/>
      <c r="DT511" s="6"/>
      <c r="DU511" s="6"/>
      <c r="DV511" s="6"/>
      <c r="DW511" s="6"/>
      <c r="DX511" s="6"/>
      <c r="DY511" s="6"/>
      <c r="DZ511" s="6"/>
      <c r="EA511" s="6"/>
      <c r="EB511" s="6"/>
      <c r="EC511" s="6"/>
      <c r="ED511" s="6"/>
      <c r="EE511" s="6"/>
      <c r="EF511" s="6"/>
      <c r="EG511" s="6"/>
      <c r="EH511" s="6"/>
      <c r="EI511" s="6"/>
      <c r="EJ511" s="6"/>
      <c r="EK511" s="6"/>
      <c r="EL511" s="6"/>
      <c r="EM511" s="6"/>
      <c r="EN511" s="6"/>
      <c r="EO511" s="6"/>
      <c r="EP511" s="6"/>
      <c r="EQ511" s="6"/>
      <c r="ER511" s="6"/>
      <c r="ES511" s="6"/>
      <c r="ET511" s="6"/>
      <c r="EU511" s="6"/>
      <c r="EV511" s="6"/>
      <c r="EW511" s="6"/>
      <c r="EX511" s="6"/>
      <c r="EY511" s="6"/>
      <c r="EZ511" s="6"/>
      <c r="FA511" s="6"/>
      <c r="FB511" s="6"/>
      <c r="FC511" s="6"/>
      <c r="FD511" s="6"/>
      <c r="FE511" s="6"/>
      <c r="FF511" s="6"/>
      <c r="FG511" s="6"/>
      <c r="FH511" s="6"/>
      <c r="FI511" s="6"/>
      <c r="FJ511" s="6"/>
      <c r="FK511" s="6"/>
      <c r="FL511" s="6"/>
      <c r="FM511" s="6"/>
      <c r="FN511" s="6"/>
      <c r="FO511" s="6"/>
      <c r="FP511" s="6"/>
      <c r="FQ511" s="6"/>
      <c r="FR511" s="6"/>
      <c r="FS511" s="6"/>
      <c r="FT511" s="6"/>
      <c r="FU511" s="6"/>
      <c r="FV511" s="6"/>
      <c r="FW511" s="6"/>
      <c r="FX511" s="6"/>
      <c r="FY511" s="6"/>
      <c r="FZ511" s="6"/>
      <c r="GA511" s="6"/>
      <c r="GB511" s="6"/>
      <c r="GC511" s="6"/>
      <c r="GD511" s="6"/>
      <c r="GE511" s="6"/>
      <c r="GF511" s="6"/>
      <c r="GG511" s="6"/>
      <c r="GH511" s="6"/>
      <c r="GI511" s="6"/>
      <c r="GJ511" s="6"/>
      <c r="GK511" s="6"/>
      <c r="GL511" s="6"/>
      <c r="GM511" s="6"/>
      <c r="GN511" s="6"/>
      <c r="GO511" s="6"/>
      <c r="GP511" s="6"/>
      <c r="GQ511" s="6"/>
      <c r="GR511" s="6"/>
      <c r="GS511" s="6"/>
      <c r="GT511" s="6"/>
      <c r="GU511" s="6"/>
      <c r="GV511" s="6"/>
      <c r="GW511" s="6"/>
      <c r="GX511" s="6"/>
      <c r="GY511" s="6"/>
      <c r="GZ511" s="6"/>
      <c r="HA511" s="6"/>
      <c r="HB511" s="6"/>
      <c r="HC511" s="6"/>
      <c r="HD511" s="6"/>
      <c r="HE511" s="6"/>
      <c r="HF511" s="6"/>
      <c r="HG511" s="6"/>
      <c r="HH511" s="6"/>
      <c r="HI511" s="6"/>
      <c r="HJ511" s="6"/>
      <c r="HK511" s="6"/>
      <c r="HL511" s="6"/>
      <c r="HM511" s="6"/>
      <c r="HN511" s="6"/>
      <c r="HO511" s="6"/>
      <c r="HP511" s="6"/>
      <c r="HQ511" s="6"/>
      <c r="HR511" s="6"/>
      <c r="HS511" s="6"/>
      <c r="HT511" s="6"/>
      <c r="HU511" s="6"/>
      <c r="HV511" s="6"/>
      <c r="HW511" s="6"/>
      <c r="HX511" s="6"/>
      <c r="HY511" s="6"/>
      <c r="HZ511" s="6"/>
      <c r="IA511" s="6"/>
      <c r="IB511" s="6"/>
      <c r="IC511" s="6"/>
      <c r="ID511" s="6"/>
      <c r="IE511" s="6"/>
      <c r="IF511" s="6"/>
      <c r="IG511" s="6"/>
      <c r="IH511" s="6"/>
      <c r="II511" s="6"/>
      <c r="IJ511" s="6"/>
      <c r="IK511" s="6"/>
      <c r="IL511" s="6"/>
      <c r="IM511" s="6"/>
      <c r="IN511" s="6"/>
      <c r="IO511" s="6"/>
      <c r="IP511" s="6"/>
      <c r="IQ511" s="6"/>
      <c r="IR511" s="6"/>
      <c r="IS511" s="6"/>
      <c r="IT511" s="6"/>
    </row>
    <row r="512" spans="1:254" s="74" customFormat="1" x14ac:dyDescent="0.3">
      <c r="A512" s="6"/>
      <c r="B512" s="6"/>
      <c r="C512" s="6"/>
      <c r="D512" s="6"/>
      <c r="E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6"/>
      <c r="EB512" s="6"/>
      <c r="EC512" s="6"/>
      <c r="ED512" s="6"/>
      <c r="EE512" s="6"/>
      <c r="EF512" s="6"/>
      <c r="EG512" s="6"/>
      <c r="EH512" s="6"/>
      <c r="EI512" s="6"/>
      <c r="EJ512" s="6"/>
      <c r="EK512" s="6"/>
      <c r="EL512" s="6"/>
      <c r="EM512" s="6"/>
      <c r="EN512" s="6"/>
      <c r="EO512" s="6"/>
      <c r="EP512" s="6"/>
      <c r="EQ512" s="6"/>
      <c r="ER512" s="6"/>
      <c r="ES512" s="6"/>
      <c r="ET512" s="6"/>
      <c r="EU512" s="6"/>
      <c r="EV512" s="6"/>
      <c r="EW512" s="6"/>
      <c r="EX512" s="6"/>
      <c r="EY512" s="6"/>
      <c r="EZ512" s="6"/>
      <c r="FA512" s="6"/>
      <c r="FB512" s="6"/>
      <c r="FC512" s="6"/>
      <c r="FD512" s="6"/>
      <c r="FE512" s="6"/>
      <c r="FF512" s="6"/>
      <c r="FG512" s="6"/>
      <c r="FH512" s="6"/>
      <c r="FI512" s="6"/>
      <c r="FJ512" s="6"/>
      <c r="FK512" s="6"/>
      <c r="FL512" s="6"/>
      <c r="FM512" s="6"/>
      <c r="FN512" s="6"/>
      <c r="FO512" s="6"/>
      <c r="FP512" s="6"/>
      <c r="FQ512" s="6"/>
      <c r="FR512" s="6"/>
      <c r="FS512" s="6"/>
      <c r="FT512" s="6"/>
      <c r="FU512" s="6"/>
      <c r="FV512" s="6"/>
      <c r="FW512" s="6"/>
      <c r="FX512" s="6"/>
      <c r="FY512" s="6"/>
      <c r="FZ512" s="6"/>
      <c r="GA512" s="6"/>
      <c r="GB512" s="6"/>
      <c r="GC512" s="6"/>
      <c r="GD512" s="6"/>
      <c r="GE512" s="6"/>
      <c r="GF512" s="6"/>
      <c r="GG512" s="6"/>
      <c r="GH512" s="6"/>
      <c r="GI512" s="6"/>
      <c r="GJ512" s="6"/>
      <c r="GK512" s="6"/>
      <c r="GL512" s="6"/>
      <c r="GM512" s="6"/>
      <c r="GN512" s="6"/>
      <c r="GO512" s="6"/>
      <c r="GP512" s="6"/>
      <c r="GQ512" s="6"/>
      <c r="GR512" s="6"/>
      <c r="GS512" s="6"/>
      <c r="GT512" s="6"/>
      <c r="GU512" s="6"/>
      <c r="GV512" s="6"/>
      <c r="GW512" s="6"/>
      <c r="GX512" s="6"/>
      <c r="GY512" s="6"/>
      <c r="GZ512" s="6"/>
      <c r="HA512" s="6"/>
      <c r="HB512" s="6"/>
      <c r="HC512" s="6"/>
      <c r="HD512" s="6"/>
      <c r="HE512" s="6"/>
      <c r="HF512" s="6"/>
      <c r="HG512" s="6"/>
      <c r="HH512" s="6"/>
      <c r="HI512" s="6"/>
      <c r="HJ512" s="6"/>
      <c r="HK512" s="6"/>
      <c r="HL512" s="6"/>
      <c r="HM512" s="6"/>
      <c r="HN512" s="6"/>
      <c r="HO512" s="6"/>
      <c r="HP512" s="6"/>
      <c r="HQ512" s="6"/>
      <c r="HR512" s="6"/>
      <c r="HS512" s="6"/>
      <c r="HT512" s="6"/>
      <c r="HU512" s="6"/>
      <c r="HV512" s="6"/>
      <c r="HW512" s="6"/>
      <c r="HX512" s="6"/>
      <c r="HY512" s="6"/>
      <c r="HZ512" s="6"/>
      <c r="IA512" s="6"/>
      <c r="IB512" s="6"/>
      <c r="IC512" s="6"/>
      <c r="ID512" s="6"/>
      <c r="IE512" s="6"/>
      <c r="IF512" s="6"/>
      <c r="IG512" s="6"/>
      <c r="IH512" s="6"/>
      <c r="II512" s="6"/>
      <c r="IJ512" s="6"/>
      <c r="IK512" s="6"/>
      <c r="IL512" s="6"/>
      <c r="IM512" s="6"/>
      <c r="IN512" s="6"/>
      <c r="IO512" s="6"/>
      <c r="IP512" s="6"/>
      <c r="IQ512" s="6"/>
      <c r="IR512" s="6"/>
      <c r="IS512" s="6"/>
      <c r="IT512" s="6"/>
    </row>
    <row r="513" spans="1:254" s="74" customFormat="1" x14ac:dyDescent="0.3">
      <c r="A513" s="6"/>
      <c r="B513" s="6"/>
      <c r="C513" s="6"/>
      <c r="D513" s="6"/>
      <c r="E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6"/>
      <c r="EB513" s="6"/>
      <c r="EC513" s="6"/>
      <c r="ED513" s="6"/>
      <c r="EE513" s="6"/>
      <c r="EF513" s="6"/>
      <c r="EG513" s="6"/>
      <c r="EH513" s="6"/>
      <c r="EI513" s="6"/>
      <c r="EJ513" s="6"/>
      <c r="EK513" s="6"/>
      <c r="EL513" s="6"/>
      <c r="EM513" s="6"/>
      <c r="EN513" s="6"/>
      <c r="EO513" s="6"/>
      <c r="EP513" s="6"/>
      <c r="EQ513" s="6"/>
      <c r="ER513" s="6"/>
      <c r="ES513" s="6"/>
      <c r="ET513" s="6"/>
      <c r="EU513" s="6"/>
      <c r="EV513" s="6"/>
      <c r="EW513" s="6"/>
      <c r="EX513" s="6"/>
      <c r="EY513" s="6"/>
      <c r="EZ513" s="6"/>
      <c r="FA513" s="6"/>
      <c r="FB513" s="6"/>
      <c r="FC513" s="6"/>
      <c r="FD513" s="6"/>
      <c r="FE513" s="6"/>
      <c r="FF513" s="6"/>
      <c r="FG513" s="6"/>
      <c r="FH513" s="6"/>
      <c r="FI513" s="6"/>
      <c r="FJ513" s="6"/>
      <c r="FK513" s="6"/>
      <c r="FL513" s="6"/>
      <c r="FM513" s="6"/>
      <c r="FN513" s="6"/>
      <c r="FO513" s="6"/>
      <c r="FP513" s="6"/>
      <c r="FQ513" s="6"/>
      <c r="FR513" s="6"/>
      <c r="FS513" s="6"/>
      <c r="FT513" s="6"/>
      <c r="FU513" s="6"/>
      <c r="FV513" s="6"/>
      <c r="FW513" s="6"/>
      <c r="FX513" s="6"/>
      <c r="FY513" s="6"/>
      <c r="FZ513" s="6"/>
      <c r="GA513" s="6"/>
      <c r="GB513" s="6"/>
      <c r="GC513" s="6"/>
      <c r="GD513" s="6"/>
      <c r="GE513" s="6"/>
      <c r="GF513" s="6"/>
      <c r="GG513" s="6"/>
      <c r="GH513" s="6"/>
      <c r="GI513" s="6"/>
      <c r="GJ513" s="6"/>
      <c r="GK513" s="6"/>
      <c r="GL513" s="6"/>
      <c r="GM513" s="6"/>
      <c r="GN513" s="6"/>
      <c r="GO513" s="6"/>
      <c r="GP513" s="6"/>
      <c r="GQ513" s="6"/>
      <c r="GR513" s="6"/>
      <c r="GS513" s="6"/>
      <c r="GT513" s="6"/>
      <c r="GU513" s="6"/>
      <c r="GV513" s="6"/>
      <c r="GW513" s="6"/>
      <c r="GX513" s="6"/>
      <c r="GY513" s="6"/>
      <c r="GZ513" s="6"/>
      <c r="HA513" s="6"/>
      <c r="HB513" s="6"/>
      <c r="HC513" s="6"/>
      <c r="HD513" s="6"/>
      <c r="HE513" s="6"/>
      <c r="HF513" s="6"/>
      <c r="HG513" s="6"/>
      <c r="HH513" s="6"/>
      <c r="HI513" s="6"/>
      <c r="HJ513" s="6"/>
      <c r="HK513" s="6"/>
      <c r="HL513" s="6"/>
      <c r="HM513" s="6"/>
      <c r="HN513" s="6"/>
      <c r="HO513" s="6"/>
      <c r="HP513" s="6"/>
      <c r="HQ513" s="6"/>
      <c r="HR513" s="6"/>
      <c r="HS513" s="6"/>
      <c r="HT513" s="6"/>
      <c r="HU513" s="6"/>
      <c r="HV513" s="6"/>
      <c r="HW513" s="6"/>
      <c r="HX513" s="6"/>
      <c r="HY513" s="6"/>
      <c r="HZ513" s="6"/>
      <c r="IA513" s="6"/>
      <c r="IB513" s="6"/>
      <c r="IC513" s="6"/>
      <c r="ID513" s="6"/>
      <c r="IE513" s="6"/>
      <c r="IF513" s="6"/>
      <c r="IG513" s="6"/>
      <c r="IH513" s="6"/>
      <c r="II513" s="6"/>
      <c r="IJ513" s="6"/>
      <c r="IK513" s="6"/>
      <c r="IL513" s="6"/>
      <c r="IM513" s="6"/>
      <c r="IN513" s="6"/>
      <c r="IO513" s="6"/>
      <c r="IP513" s="6"/>
      <c r="IQ513" s="6"/>
      <c r="IR513" s="6"/>
      <c r="IS513" s="6"/>
      <c r="IT513" s="6"/>
    </row>
    <row r="514" spans="1:254" s="74" customFormat="1" x14ac:dyDescent="0.3">
      <c r="A514" s="6"/>
      <c r="B514" s="6"/>
      <c r="C514" s="6"/>
      <c r="D514" s="6"/>
      <c r="E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6"/>
      <c r="EB514" s="6"/>
      <c r="EC514" s="6"/>
      <c r="ED514" s="6"/>
      <c r="EE514" s="6"/>
      <c r="EF514" s="6"/>
      <c r="EG514" s="6"/>
      <c r="EH514" s="6"/>
      <c r="EI514" s="6"/>
      <c r="EJ514" s="6"/>
      <c r="EK514" s="6"/>
      <c r="EL514" s="6"/>
      <c r="EM514" s="6"/>
      <c r="EN514" s="6"/>
      <c r="EO514" s="6"/>
      <c r="EP514" s="6"/>
      <c r="EQ514" s="6"/>
      <c r="ER514" s="6"/>
      <c r="ES514" s="6"/>
      <c r="ET514" s="6"/>
      <c r="EU514" s="6"/>
      <c r="EV514" s="6"/>
      <c r="EW514" s="6"/>
      <c r="EX514" s="6"/>
      <c r="EY514" s="6"/>
      <c r="EZ514" s="6"/>
      <c r="FA514" s="6"/>
      <c r="FB514" s="6"/>
      <c r="FC514" s="6"/>
      <c r="FD514" s="6"/>
      <c r="FE514" s="6"/>
      <c r="FF514" s="6"/>
      <c r="FG514" s="6"/>
      <c r="FH514" s="6"/>
      <c r="FI514" s="6"/>
      <c r="FJ514" s="6"/>
      <c r="FK514" s="6"/>
      <c r="FL514" s="6"/>
      <c r="FM514" s="6"/>
      <c r="FN514" s="6"/>
      <c r="FO514" s="6"/>
      <c r="FP514" s="6"/>
      <c r="FQ514" s="6"/>
      <c r="FR514" s="6"/>
      <c r="FS514" s="6"/>
      <c r="FT514" s="6"/>
      <c r="FU514" s="6"/>
      <c r="FV514" s="6"/>
      <c r="FW514" s="6"/>
      <c r="FX514" s="6"/>
      <c r="FY514" s="6"/>
      <c r="FZ514" s="6"/>
      <c r="GA514" s="6"/>
      <c r="GB514" s="6"/>
      <c r="GC514" s="6"/>
      <c r="GD514" s="6"/>
      <c r="GE514" s="6"/>
      <c r="GF514" s="6"/>
      <c r="GG514" s="6"/>
      <c r="GH514" s="6"/>
      <c r="GI514" s="6"/>
      <c r="GJ514" s="6"/>
      <c r="GK514" s="6"/>
      <c r="GL514" s="6"/>
      <c r="GM514" s="6"/>
      <c r="GN514" s="6"/>
      <c r="GO514" s="6"/>
      <c r="GP514" s="6"/>
      <c r="GQ514" s="6"/>
      <c r="GR514" s="6"/>
      <c r="GS514" s="6"/>
      <c r="GT514" s="6"/>
      <c r="GU514" s="6"/>
      <c r="GV514" s="6"/>
      <c r="GW514" s="6"/>
      <c r="GX514" s="6"/>
      <c r="GY514" s="6"/>
      <c r="GZ514" s="6"/>
      <c r="HA514" s="6"/>
      <c r="HB514" s="6"/>
      <c r="HC514" s="6"/>
      <c r="HD514" s="6"/>
      <c r="HE514" s="6"/>
      <c r="HF514" s="6"/>
      <c r="HG514" s="6"/>
      <c r="HH514" s="6"/>
      <c r="HI514" s="6"/>
      <c r="HJ514" s="6"/>
      <c r="HK514" s="6"/>
      <c r="HL514" s="6"/>
      <c r="HM514" s="6"/>
      <c r="HN514" s="6"/>
      <c r="HO514" s="6"/>
      <c r="HP514" s="6"/>
      <c r="HQ514" s="6"/>
      <c r="HR514" s="6"/>
      <c r="HS514" s="6"/>
      <c r="HT514" s="6"/>
      <c r="HU514" s="6"/>
      <c r="HV514" s="6"/>
      <c r="HW514" s="6"/>
      <c r="HX514" s="6"/>
      <c r="HY514" s="6"/>
      <c r="HZ514" s="6"/>
      <c r="IA514" s="6"/>
      <c r="IB514" s="6"/>
      <c r="IC514" s="6"/>
      <c r="ID514" s="6"/>
      <c r="IE514" s="6"/>
      <c r="IF514" s="6"/>
      <c r="IG514" s="6"/>
      <c r="IH514" s="6"/>
      <c r="II514" s="6"/>
      <c r="IJ514" s="6"/>
      <c r="IK514" s="6"/>
      <c r="IL514" s="6"/>
      <c r="IM514" s="6"/>
      <c r="IN514" s="6"/>
      <c r="IO514" s="6"/>
      <c r="IP514" s="6"/>
      <c r="IQ514" s="6"/>
      <c r="IR514" s="6"/>
      <c r="IS514" s="6"/>
      <c r="IT514" s="6"/>
    </row>
    <row r="515" spans="1:254" s="74" customFormat="1" x14ac:dyDescent="0.3">
      <c r="A515" s="6"/>
      <c r="B515" s="6"/>
      <c r="C515" s="6"/>
      <c r="D515" s="6"/>
      <c r="E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  <c r="DQ515" s="6"/>
      <c r="DR515" s="6"/>
      <c r="DS515" s="6"/>
      <c r="DT515" s="6"/>
      <c r="DU515" s="6"/>
      <c r="DV515" s="6"/>
      <c r="DW515" s="6"/>
      <c r="DX515" s="6"/>
      <c r="DY515" s="6"/>
      <c r="DZ515" s="6"/>
      <c r="EA515" s="6"/>
      <c r="EB515" s="6"/>
      <c r="EC515" s="6"/>
      <c r="ED515" s="6"/>
      <c r="EE515" s="6"/>
      <c r="EF515" s="6"/>
      <c r="EG515" s="6"/>
      <c r="EH515" s="6"/>
      <c r="EI515" s="6"/>
      <c r="EJ515" s="6"/>
      <c r="EK515" s="6"/>
      <c r="EL515" s="6"/>
      <c r="EM515" s="6"/>
      <c r="EN515" s="6"/>
      <c r="EO515" s="6"/>
      <c r="EP515" s="6"/>
      <c r="EQ515" s="6"/>
      <c r="ER515" s="6"/>
      <c r="ES515" s="6"/>
      <c r="ET515" s="6"/>
      <c r="EU515" s="6"/>
      <c r="EV515" s="6"/>
      <c r="EW515" s="6"/>
      <c r="EX515" s="6"/>
      <c r="EY515" s="6"/>
      <c r="EZ515" s="6"/>
      <c r="FA515" s="6"/>
      <c r="FB515" s="6"/>
      <c r="FC515" s="6"/>
      <c r="FD515" s="6"/>
      <c r="FE515" s="6"/>
      <c r="FF515" s="6"/>
      <c r="FG515" s="6"/>
      <c r="FH515" s="6"/>
      <c r="FI515" s="6"/>
      <c r="FJ515" s="6"/>
      <c r="FK515" s="6"/>
      <c r="FL515" s="6"/>
      <c r="FM515" s="6"/>
      <c r="FN515" s="6"/>
      <c r="FO515" s="6"/>
      <c r="FP515" s="6"/>
      <c r="FQ515" s="6"/>
      <c r="FR515" s="6"/>
      <c r="FS515" s="6"/>
      <c r="FT515" s="6"/>
      <c r="FU515" s="6"/>
      <c r="FV515" s="6"/>
      <c r="FW515" s="6"/>
      <c r="FX515" s="6"/>
      <c r="FY515" s="6"/>
      <c r="FZ515" s="6"/>
      <c r="GA515" s="6"/>
      <c r="GB515" s="6"/>
      <c r="GC515" s="6"/>
      <c r="GD515" s="6"/>
      <c r="GE515" s="6"/>
      <c r="GF515" s="6"/>
      <c r="GG515" s="6"/>
      <c r="GH515" s="6"/>
      <c r="GI515" s="6"/>
      <c r="GJ515" s="6"/>
      <c r="GK515" s="6"/>
      <c r="GL515" s="6"/>
      <c r="GM515" s="6"/>
      <c r="GN515" s="6"/>
      <c r="GO515" s="6"/>
      <c r="GP515" s="6"/>
      <c r="GQ515" s="6"/>
      <c r="GR515" s="6"/>
      <c r="GS515" s="6"/>
      <c r="GT515" s="6"/>
      <c r="GU515" s="6"/>
      <c r="GV515" s="6"/>
      <c r="GW515" s="6"/>
      <c r="GX515" s="6"/>
      <c r="GY515" s="6"/>
      <c r="GZ515" s="6"/>
      <c r="HA515" s="6"/>
      <c r="HB515" s="6"/>
      <c r="HC515" s="6"/>
      <c r="HD515" s="6"/>
      <c r="HE515" s="6"/>
      <c r="HF515" s="6"/>
      <c r="HG515" s="6"/>
      <c r="HH515" s="6"/>
      <c r="HI515" s="6"/>
      <c r="HJ515" s="6"/>
      <c r="HK515" s="6"/>
      <c r="HL515" s="6"/>
      <c r="HM515" s="6"/>
      <c r="HN515" s="6"/>
      <c r="HO515" s="6"/>
      <c r="HP515" s="6"/>
      <c r="HQ515" s="6"/>
      <c r="HR515" s="6"/>
      <c r="HS515" s="6"/>
      <c r="HT515" s="6"/>
      <c r="HU515" s="6"/>
      <c r="HV515" s="6"/>
      <c r="HW515" s="6"/>
      <c r="HX515" s="6"/>
      <c r="HY515" s="6"/>
      <c r="HZ515" s="6"/>
      <c r="IA515" s="6"/>
      <c r="IB515" s="6"/>
      <c r="IC515" s="6"/>
      <c r="ID515" s="6"/>
      <c r="IE515" s="6"/>
      <c r="IF515" s="6"/>
      <c r="IG515" s="6"/>
      <c r="IH515" s="6"/>
      <c r="II515" s="6"/>
      <c r="IJ515" s="6"/>
      <c r="IK515" s="6"/>
      <c r="IL515" s="6"/>
      <c r="IM515" s="6"/>
      <c r="IN515" s="6"/>
      <c r="IO515" s="6"/>
      <c r="IP515" s="6"/>
      <c r="IQ515" s="6"/>
      <c r="IR515" s="6"/>
      <c r="IS515" s="6"/>
      <c r="IT515" s="6"/>
    </row>
    <row r="516" spans="1:254" s="74" customFormat="1" x14ac:dyDescent="0.3">
      <c r="A516" s="6"/>
      <c r="B516" s="6"/>
      <c r="C516" s="6"/>
      <c r="D516" s="6"/>
      <c r="E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6"/>
      <c r="EB516" s="6"/>
      <c r="EC516" s="6"/>
      <c r="ED516" s="6"/>
      <c r="EE516" s="6"/>
      <c r="EF516" s="6"/>
      <c r="EG516" s="6"/>
      <c r="EH516" s="6"/>
      <c r="EI516" s="6"/>
      <c r="EJ516" s="6"/>
      <c r="EK516" s="6"/>
      <c r="EL516" s="6"/>
      <c r="EM516" s="6"/>
      <c r="EN516" s="6"/>
      <c r="EO516" s="6"/>
      <c r="EP516" s="6"/>
      <c r="EQ516" s="6"/>
      <c r="ER516" s="6"/>
      <c r="ES516" s="6"/>
      <c r="ET516" s="6"/>
      <c r="EU516" s="6"/>
      <c r="EV516" s="6"/>
      <c r="EW516" s="6"/>
      <c r="EX516" s="6"/>
      <c r="EY516" s="6"/>
      <c r="EZ516" s="6"/>
      <c r="FA516" s="6"/>
      <c r="FB516" s="6"/>
      <c r="FC516" s="6"/>
      <c r="FD516" s="6"/>
      <c r="FE516" s="6"/>
      <c r="FF516" s="6"/>
      <c r="FG516" s="6"/>
      <c r="FH516" s="6"/>
      <c r="FI516" s="6"/>
      <c r="FJ516" s="6"/>
      <c r="FK516" s="6"/>
      <c r="FL516" s="6"/>
      <c r="FM516" s="6"/>
      <c r="FN516" s="6"/>
      <c r="FO516" s="6"/>
      <c r="FP516" s="6"/>
      <c r="FQ516" s="6"/>
      <c r="FR516" s="6"/>
      <c r="FS516" s="6"/>
      <c r="FT516" s="6"/>
      <c r="FU516" s="6"/>
      <c r="FV516" s="6"/>
      <c r="FW516" s="6"/>
      <c r="FX516" s="6"/>
      <c r="FY516" s="6"/>
      <c r="FZ516" s="6"/>
      <c r="GA516" s="6"/>
      <c r="GB516" s="6"/>
      <c r="GC516" s="6"/>
      <c r="GD516" s="6"/>
      <c r="GE516" s="6"/>
      <c r="GF516" s="6"/>
      <c r="GG516" s="6"/>
      <c r="GH516" s="6"/>
      <c r="GI516" s="6"/>
      <c r="GJ516" s="6"/>
      <c r="GK516" s="6"/>
      <c r="GL516" s="6"/>
      <c r="GM516" s="6"/>
      <c r="GN516" s="6"/>
      <c r="GO516" s="6"/>
      <c r="GP516" s="6"/>
      <c r="GQ516" s="6"/>
      <c r="GR516" s="6"/>
      <c r="GS516" s="6"/>
      <c r="GT516" s="6"/>
      <c r="GU516" s="6"/>
      <c r="GV516" s="6"/>
      <c r="GW516" s="6"/>
      <c r="GX516" s="6"/>
      <c r="GY516" s="6"/>
      <c r="GZ516" s="6"/>
      <c r="HA516" s="6"/>
      <c r="HB516" s="6"/>
      <c r="HC516" s="6"/>
      <c r="HD516" s="6"/>
      <c r="HE516" s="6"/>
      <c r="HF516" s="6"/>
      <c r="HG516" s="6"/>
      <c r="HH516" s="6"/>
      <c r="HI516" s="6"/>
      <c r="HJ516" s="6"/>
      <c r="HK516" s="6"/>
      <c r="HL516" s="6"/>
      <c r="HM516" s="6"/>
      <c r="HN516" s="6"/>
      <c r="HO516" s="6"/>
      <c r="HP516" s="6"/>
      <c r="HQ516" s="6"/>
      <c r="HR516" s="6"/>
      <c r="HS516" s="6"/>
      <c r="HT516" s="6"/>
      <c r="HU516" s="6"/>
      <c r="HV516" s="6"/>
      <c r="HW516" s="6"/>
      <c r="HX516" s="6"/>
      <c r="HY516" s="6"/>
      <c r="HZ516" s="6"/>
      <c r="IA516" s="6"/>
      <c r="IB516" s="6"/>
      <c r="IC516" s="6"/>
      <c r="ID516" s="6"/>
      <c r="IE516" s="6"/>
      <c r="IF516" s="6"/>
      <c r="IG516" s="6"/>
      <c r="IH516" s="6"/>
      <c r="II516" s="6"/>
      <c r="IJ516" s="6"/>
      <c r="IK516" s="6"/>
      <c r="IL516" s="6"/>
      <c r="IM516" s="6"/>
      <c r="IN516" s="6"/>
      <c r="IO516" s="6"/>
      <c r="IP516" s="6"/>
      <c r="IQ516" s="6"/>
      <c r="IR516" s="6"/>
      <c r="IS516" s="6"/>
      <c r="IT516" s="6"/>
    </row>
    <row r="517" spans="1:254" s="74" customFormat="1" x14ac:dyDescent="0.3">
      <c r="A517" s="6"/>
      <c r="B517" s="6"/>
      <c r="C517" s="6"/>
      <c r="D517" s="6"/>
      <c r="E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  <c r="DQ517" s="6"/>
      <c r="DR517" s="6"/>
      <c r="DS517" s="6"/>
      <c r="DT517" s="6"/>
      <c r="DU517" s="6"/>
      <c r="DV517" s="6"/>
      <c r="DW517" s="6"/>
      <c r="DX517" s="6"/>
      <c r="DY517" s="6"/>
      <c r="DZ517" s="6"/>
      <c r="EA517" s="6"/>
      <c r="EB517" s="6"/>
      <c r="EC517" s="6"/>
      <c r="ED517" s="6"/>
      <c r="EE517" s="6"/>
      <c r="EF517" s="6"/>
      <c r="EG517" s="6"/>
      <c r="EH517" s="6"/>
      <c r="EI517" s="6"/>
      <c r="EJ517" s="6"/>
      <c r="EK517" s="6"/>
      <c r="EL517" s="6"/>
      <c r="EM517" s="6"/>
      <c r="EN517" s="6"/>
      <c r="EO517" s="6"/>
      <c r="EP517" s="6"/>
      <c r="EQ517" s="6"/>
      <c r="ER517" s="6"/>
      <c r="ES517" s="6"/>
      <c r="ET517" s="6"/>
      <c r="EU517" s="6"/>
      <c r="EV517" s="6"/>
      <c r="EW517" s="6"/>
      <c r="EX517" s="6"/>
      <c r="EY517" s="6"/>
      <c r="EZ517" s="6"/>
      <c r="FA517" s="6"/>
      <c r="FB517" s="6"/>
      <c r="FC517" s="6"/>
      <c r="FD517" s="6"/>
      <c r="FE517" s="6"/>
      <c r="FF517" s="6"/>
      <c r="FG517" s="6"/>
      <c r="FH517" s="6"/>
      <c r="FI517" s="6"/>
      <c r="FJ517" s="6"/>
      <c r="FK517" s="6"/>
      <c r="FL517" s="6"/>
      <c r="FM517" s="6"/>
      <c r="FN517" s="6"/>
      <c r="FO517" s="6"/>
      <c r="FP517" s="6"/>
      <c r="FQ517" s="6"/>
      <c r="FR517" s="6"/>
      <c r="FS517" s="6"/>
      <c r="FT517" s="6"/>
      <c r="FU517" s="6"/>
      <c r="FV517" s="6"/>
      <c r="FW517" s="6"/>
      <c r="FX517" s="6"/>
      <c r="FY517" s="6"/>
      <c r="FZ517" s="6"/>
      <c r="GA517" s="6"/>
      <c r="GB517" s="6"/>
      <c r="GC517" s="6"/>
      <c r="GD517" s="6"/>
      <c r="GE517" s="6"/>
      <c r="GF517" s="6"/>
      <c r="GG517" s="6"/>
      <c r="GH517" s="6"/>
      <c r="GI517" s="6"/>
      <c r="GJ517" s="6"/>
      <c r="GK517" s="6"/>
      <c r="GL517" s="6"/>
      <c r="GM517" s="6"/>
      <c r="GN517" s="6"/>
      <c r="GO517" s="6"/>
      <c r="GP517" s="6"/>
      <c r="GQ517" s="6"/>
      <c r="GR517" s="6"/>
      <c r="GS517" s="6"/>
      <c r="GT517" s="6"/>
      <c r="GU517" s="6"/>
      <c r="GV517" s="6"/>
      <c r="GW517" s="6"/>
      <c r="GX517" s="6"/>
      <c r="GY517" s="6"/>
      <c r="GZ517" s="6"/>
      <c r="HA517" s="6"/>
      <c r="HB517" s="6"/>
      <c r="HC517" s="6"/>
      <c r="HD517" s="6"/>
      <c r="HE517" s="6"/>
      <c r="HF517" s="6"/>
      <c r="HG517" s="6"/>
      <c r="HH517" s="6"/>
      <c r="HI517" s="6"/>
      <c r="HJ517" s="6"/>
      <c r="HK517" s="6"/>
      <c r="HL517" s="6"/>
      <c r="HM517" s="6"/>
      <c r="HN517" s="6"/>
      <c r="HO517" s="6"/>
      <c r="HP517" s="6"/>
      <c r="HQ517" s="6"/>
      <c r="HR517" s="6"/>
      <c r="HS517" s="6"/>
      <c r="HT517" s="6"/>
      <c r="HU517" s="6"/>
      <c r="HV517" s="6"/>
      <c r="HW517" s="6"/>
      <c r="HX517" s="6"/>
      <c r="HY517" s="6"/>
      <c r="HZ517" s="6"/>
      <c r="IA517" s="6"/>
      <c r="IB517" s="6"/>
      <c r="IC517" s="6"/>
      <c r="ID517" s="6"/>
      <c r="IE517" s="6"/>
      <c r="IF517" s="6"/>
      <c r="IG517" s="6"/>
      <c r="IH517" s="6"/>
      <c r="II517" s="6"/>
      <c r="IJ517" s="6"/>
      <c r="IK517" s="6"/>
      <c r="IL517" s="6"/>
      <c r="IM517" s="6"/>
      <c r="IN517" s="6"/>
      <c r="IO517" s="6"/>
      <c r="IP517" s="6"/>
      <c r="IQ517" s="6"/>
      <c r="IR517" s="6"/>
      <c r="IS517" s="6"/>
      <c r="IT517" s="6"/>
    </row>
    <row r="518" spans="1:254" s="74" customFormat="1" x14ac:dyDescent="0.3">
      <c r="A518" s="6"/>
      <c r="B518" s="6"/>
      <c r="C518" s="6"/>
      <c r="D518" s="6"/>
      <c r="E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/>
      <c r="DU518" s="6"/>
      <c r="DV518" s="6"/>
      <c r="DW518" s="6"/>
      <c r="DX518" s="6"/>
      <c r="DY518" s="6"/>
      <c r="DZ518" s="6"/>
      <c r="EA518" s="6"/>
      <c r="EB518" s="6"/>
      <c r="EC518" s="6"/>
      <c r="ED518" s="6"/>
      <c r="EE518" s="6"/>
      <c r="EF518" s="6"/>
      <c r="EG518" s="6"/>
      <c r="EH518" s="6"/>
      <c r="EI518" s="6"/>
      <c r="EJ518" s="6"/>
      <c r="EK518" s="6"/>
      <c r="EL518" s="6"/>
      <c r="EM518" s="6"/>
      <c r="EN518" s="6"/>
      <c r="EO518" s="6"/>
      <c r="EP518" s="6"/>
      <c r="EQ518" s="6"/>
      <c r="ER518" s="6"/>
      <c r="ES518" s="6"/>
      <c r="ET518" s="6"/>
      <c r="EU518" s="6"/>
      <c r="EV518" s="6"/>
      <c r="EW518" s="6"/>
      <c r="EX518" s="6"/>
      <c r="EY518" s="6"/>
      <c r="EZ518" s="6"/>
      <c r="FA518" s="6"/>
      <c r="FB518" s="6"/>
      <c r="FC518" s="6"/>
      <c r="FD518" s="6"/>
      <c r="FE518" s="6"/>
      <c r="FF518" s="6"/>
      <c r="FG518" s="6"/>
      <c r="FH518" s="6"/>
      <c r="FI518" s="6"/>
      <c r="FJ518" s="6"/>
      <c r="FK518" s="6"/>
      <c r="FL518" s="6"/>
      <c r="FM518" s="6"/>
      <c r="FN518" s="6"/>
      <c r="FO518" s="6"/>
      <c r="FP518" s="6"/>
      <c r="FQ518" s="6"/>
      <c r="FR518" s="6"/>
      <c r="FS518" s="6"/>
      <c r="FT518" s="6"/>
      <c r="FU518" s="6"/>
      <c r="FV518" s="6"/>
      <c r="FW518" s="6"/>
      <c r="FX518" s="6"/>
      <c r="FY518" s="6"/>
      <c r="FZ518" s="6"/>
      <c r="GA518" s="6"/>
      <c r="GB518" s="6"/>
      <c r="GC518" s="6"/>
      <c r="GD518" s="6"/>
      <c r="GE518" s="6"/>
      <c r="GF518" s="6"/>
      <c r="GG518" s="6"/>
      <c r="GH518" s="6"/>
      <c r="GI518" s="6"/>
      <c r="GJ518" s="6"/>
      <c r="GK518" s="6"/>
      <c r="GL518" s="6"/>
      <c r="GM518" s="6"/>
      <c r="GN518" s="6"/>
      <c r="GO518" s="6"/>
      <c r="GP518" s="6"/>
      <c r="GQ518" s="6"/>
      <c r="GR518" s="6"/>
      <c r="GS518" s="6"/>
      <c r="GT518" s="6"/>
      <c r="GU518" s="6"/>
      <c r="GV518" s="6"/>
      <c r="GW518" s="6"/>
      <c r="GX518" s="6"/>
      <c r="GY518" s="6"/>
      <c r="GZ518" s="6"/>
      <c r="HA518" s="6"/>
      <c r="HB518" s="6"/>
      <c r="HC518" s="6"/>
      <c r="HD518" s="6"/>
      <c r="HE518" s="6"/>
      <c r="HF518" s="6"/>
      <c r="HG518" s="6"/>
      <c r="HH518" s="6"/>
      <c r="HI518" s="6"/>
      <c r="HJ518" s="6"/>
      <c r="HK518" s="6"/>
      <c r="HL518" s="6"/>
      <c r="HM518" s="6"/>
      <c r="HN518" s="6"/>
      <c r="HO518" s="6"/>
      <c r="HP518" s="6"/>
      <c r="HQ518" s="6"/>
      <c r="HR518" s="6"/>
      <c r="HS518" s="6"/>
      <c r="HT518" s="6"/>
      <c r="HU518" s="6"/>
      <c r="HV518" s="6"/>
      <c r="HW518" s="6"/>
      <c r="HX518" s="6"/>
      <c r="HY518" s="6"/>
      <c r="HZ518" s="6"/>
      <c r="IA518" s="6"/>
      <c r="IB518" s="6"/>
      <c r="IC518" s="6"/>
      <c r="ID518" s="6"/>
      <c r="IE518" s="6"/>
      <c r="IF518" s="6"/>
      <c r="IG518" s="6"/>
      <c r="IH518" s="6"/>
      <c r="II518" s="6"/>
      <c r="IJ518" s="6"/>
      <c r="IK518" s="6"/>
      <c r="IL518" s="6"/>
      <c r="IM518" s="6"/>
      <c r="IN518" s="6"/>
      <c r="IO518" s="6"/>
      <c r="IP518" s="6"/>
      <c r="IQ518" s="6"/>
      <c r="IR518" s="6"/>
      <c r="IS518" s="6"/>
      <c r="IT518" s="6"/>
    </row>
    <row r="519" spans="1:254" s="74" customFormat="1" x14ac:dyDescent="0.3">
      <c r="A519" s="6"/>
      <c r="B519" s="6"/>
      <c r="C519" s="6"/>
      <c r="D519" s="6"/>
      <c r="E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  <c r="DQ519" s="6"/>
      <c r="DR519" s="6"/>
      <c r="DS519" s="6"/>
      <c r="DT519" s="6"/>
      <c r="DU519" s="6"/>
      <c r="DV519" s="6"/>
      <c r="DW519" s="6"/>
      <c r="DX519" s="6"/>
      <c r="DY519" s="6"/>
      <c r="DZ519" s="6"/>
      <c r="EA519" s="6"/>
      <c r="EB519" s="6"/>
      <c r="EC519" s="6"/>
      <c r="ED519" s="6"/>
      <c r="EE519" s="6"/>
      <c r="EF519" s="6"/>
      <c r="EG519" s="6"/>
      <c r="EH519" s="6"/>
      <c r="EI519" s="6"/>
      <c r="EJ519" s="6"/>
      <c r="EK519" s="6"/>
      <c r="EL519" s="6"/>
      <c r="EM519" s="6"/>
      <c r="EN519" s="6"/>
      <c r="EO519" s="6"/>
      <c r="EP519" s="6"/>
      <c r="EQ519" s="6"/>
      <c r="ER519" s="6"/>
      <c r="ES519" s="6"/>
      <c r="ET519" s="6"/>
      <c r="EU519" s="6"/>
      <c r="EV519" s="6"/>
      <c r="EW519" s="6"/>
      <c r="EX519" s="6"/>
      <c r="EY519" s="6"/>
      <c r="EZ519" s="6"/>
      <c r="FA519" s="6"/>
      <c r="FB519" s="6"/>
      <c r="FC519" s="6"/>
      <c r="FD519" s="6"/>
      <c r="FE519" s="6"/>
      <c r="FF519" s="6"/>
      <c r="FG519" s="6"/>
      <c r="FH519" s="6"/>
      <c r="FI519" s="6"/>
      <c r="FJ519" s="6"/>
      <c r="FK519" s="6"/>
      <c r="FL519" s="6"/>
      <c r="FM519" s="6"/>
      <c r="FN519" s="6"/>
      <c r="FO519" s="6"/>
      <c r="FP519" s="6"/>
      <c r="FQ519" s="6"/>
      <c r="FR519" s="6"/>
      <c r="FS519" s="6"/>
      <c r="FT519" s="6"/>
      <c r="FU519" s="6"/>
      <c r="FV519" s="6"/>
      <c r="FW519" s="6"/>
      <c r="FX519" s="6"/>
      <c r="FY519" s="6"/>
      <c r="FZ519" s="6"/>
      <c r="GA519" s="6"/>
      <c r="GB519" s="6"/>
      <c r="GC519" s="6"/>
      <c r="GD519" s="6"/>
      <c r="GE519" s="6"/>
      <c r="GF519" s="6"/>
      <c r="GG519" s="6"/>
      <c r="GH519" s="6"/>
      <c r="GI519" s="6"/>
      <c r="GJ519" s="6"/>
      <c r="GK519" s="6"/>
      <c r="GL519" s="6"/>
      <c r="GM519" s="6"/>
      <c r="GN519" s="6"/>
      <c r="GO519" s="6"/>
      <c r="GP519" s="6"/>
      <c r="GQ519" s="6"/>
      <c r="GR519" s="6"/>
      <c r="GS519" s="6"/>
      <c r="GT519" s="6"/>
      <c r="GU519" s="6"/>
      <c r="GV519" s="6"/>
      <c r="GW519" s="6"/>
      <c r="GX519" s="6"/>
      <c r="GY519" s="6"/>
      <c r="GZ519" s="6"/>
      <c r="HA519" s="6"/>
      <c r="HB519" s="6"/>
      <c r="HC519" s="6"/>
      <c r="HD519" s="6"/>
      <c r="HE519" s="6"/>
      <c r="HF519" s="6"/>
      <c r="HG519" s="6"/>
      <c r="HH519" s="6"/>
      <c r="HI519" s="6"/>
      <c r="HJ519" s="6"/>
      <c r="HK519" s="6"/>
      <c r="HL519" s="6"/>
      <c r="HM519" s="6"/>
      <c r="HN519" s="6"/>
      <c r="HO519" s="6"/>
      <c r="HP519" s="6"/>
      <c r="HQ519" s="6"/>
      <c r="HR519" s="6"/>
      <c r="HS519" s="6"/>
      <c r="HT519" s="6"/>
      <c r="HU519" s="6"/>
      <c r="HV519" s="6"/>
      <c r="HW519" s="6"/>
      <c r="HX519" s="6"/>
      <c r="HY519" s="6"/>
      <c r="HZ519" s="6"/>
      <c r="IA519" s="6"/>
      <c r="IB519" s="6"/>
      <c r="IC519" s="6"/>
      <c r="ID519" s="6"/>
      <c r="IE519" s="6"/>
      <c r="IF519" s="6"/>
      <c r="IG519" s="6"/>
      <c r="IH519" s="6"/>
      <c r="II519" s="6"/>
      <c r="IJ519" s="6"/>
      <c r="IK519" s="6"/>
      <c r="IL519" s="6"/>
      <c r="IM519" s="6"/>
      <c r="IN519" s="6"/>
      <c r="IO519" s="6"/>
      <c r="IP519" s="6"/>
      <c r="IQ519" s="6"/>
      <c r="IR519" s="6"/>
      <c r="IS519" s="6"/>
      <c r="IT519" s="6"/>
    </row>
    <row r="520" spans="1:254" s="74" customFormat="1" x14ac:dyDescent="0.3">
      <c r="A520" s="6"/>
      <c r="B520" s="6"/>
      <c r="C520" s="6"/>
      <c r="D520" s="6"/>
      <c r="E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6"/>
      <c r="EB520" s="6"/>
      <c r="EC520" s="6"/>
      <c r="ED520" s="6"/>
      <c r="EE520" s="6"/>
      <c r="EF520" s="6"/>
      <c r="EG520" s="6"/>
      <c r="EH520" s="6"/>
      <c r="EI520" s="6"/>
      <c r="EJ520" s="6"/>
      <c r="EK520" s="6"/>
      <c r="EL520" s="6"/>
      <c r="EM520" s="6"/>
      <c r="EN520" s="6"/>
      <c r="EO520" s="6"/>
      <c r="EP520" s="6"/>
      <c r="EQ520" s="6"/>
      <c r="ER520" s="6"/>
      <c r="ES520" s="6"/>
      <c r="ET520" s="6"/>
      <c r="EU520" s="6"/>
      <c r="EV520" s="6"/>
      <c r="EW520" s="6"/>
      <c r="EX520" s="6"/>
      <c r="EY520" s="6"/>
      <c r="EZ520" s="6"/>
      <c r="FA520" s="6"/>
      <c r="FB520" s="6"/>
      <c r="FC520" s="6"/>
      <c r="FD520" s="6"/>
      <c r="FE520" s="6"/>
      <c r="FF520" s="6"/>
      <c r="FG520" s="6"/>
      <c r="FH520" s="6"/>
      <c r="FI520" s="6"/>
      <c r="FJ520" s="6"/>
      <c r="FK520" s="6"/>
      <c r="FL520" s="6"/>
      <c r="FM520" s="6"/>
      <c r="FN520" s="6"/>
      <c r="FO520" s="6"/>
      <c r="FP520" s="6"/>
      <c r="FQ520" s="6"/>
      <c r="FR520" s="6"/>
      <c r="FS520" s="6"/>
      <c r="FT520" s="6"/>
      <c r="FU520" s="6"/>
      <c r="FV520" s="6"/>
      <c r="FW520" s="6"/>
      <c r="FX520" s="6"/>
      <c r="FY520" s="6"/>
      <c r="FZ520" s="6"/>
      <c r="GA520" s="6"/>
      <c r="GB520" s="6"/>
      <c r="GC520" s="6"/>
      <c r="GD520" s="6"/>
      <c r="GE520" s="6"/>
      <c r="GF520" s="6"/>
      <c r="GG520" s="6"/>
      <c r="GH520" s="6"/>
      <c r="GI520" s="6"/>
      <c r="GJ520" s="6"/>
      <c r="GK520" s="6"/>
      <c r="GL520" s="6"/>
      <c r="GM520" s="6"/>
      <c r="GN520" s="6"/>
      <c r="GO520" s="6"/>
      <c r="GP520" s="6"/>
      <c r="GQ520" s="6"/>
      <c r="GR520" s="6"/>
      <c r="GS520" s="6"/>
      <c r="GT520" s="6"/>
      <c r="GU520" s="6"/>
      <c r="GV520" s="6"/>
      <c r="GW520" s="6"/>
      <c r="GX520" s="6"/>
      <c r="GY520" s="6"/>
      <c r="GZ520" s="6"/>
      <c r="HA520" s="6"/>
      <c r="HB520" s="6"/>
      <c r="HC520" s="6"/>
      <c r="HD520" s="6"/>
      <c r="HE520" s="6"/>
      <c r="HF520" s="6"/>
      <c r="HG520" s="6"/>
      <c r="HH520" s="6"/>
      <c r="HI520" s="6"/>
      <c r="HJ520" s="6"/>
      <c r="HK520" s="6"/>
      <c r="HL520" s="6"/>
      <c r="HM520" s="6"/>
      <c r="HN520" s="6"/>
      <c r="HO520" s="6"/>
      <c r="HP520" s="6"/>
      <c r="HQ520" s="6"/>
      <c r="HR520" s="6"/>
      <c r="HS520" s="6"/>
      <c r="HT520" s="6"/>
      <c r="HU520" s="6"/>
      <c r="HV520" s="6"/>
      <c r="HW520" s="6"/>
      <c r="HX520" s="6"/>
      <c r="HY520" s="6"/>
      <c r="HZ520" s="6"/>
      <c r="IA520" s="6"/>
      <c r="IB520" s="6"/>
      <c r="IC520" s="6"/>
      <c r="ID520" s="6"/>
      <c r="IE520" s="6"/>
      <c r="IF520" s="6"/>
      <c r="IG520" s="6"/>
      <c r="IH520" s="6"/>
      <c r="II520" s="6"/>
      <c r="IJ520" s="6"/>
      <c r="IK520" s="6"/>
      <c r="IL520" s="6"/>
      <c r="IM520" s="6"/>
      <c r="IN520" s="6"/>
      <c r="IO520" s="6"/>
      <c r="IP520" s="6"/>
      <c r="IQ520" s="6"/>
      <c r="IR520" s="6"/>
      <c r="IS520" s="6"/>
      <c r="IT520" s="6"/>
    </row>
    <row r="521" spans="1:254" s="74" customFormat="1" x14ac:dyDescent="0.3">
      <c r="A521" s="6"/>
      <c r="B521" s="6"/>
      <c r="C521" s="6"/>
      <c r="D521" s="6"/>
      <c r="E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  <c r="DQ521" s="6"/>
      <c r="DR521" s="6"/>
      <c r="DS521" s="6"/>
      <c r="DT521" s="6"/>
      <c r="DU521" s="6"/>
      <c r="DV521" s="6"/>
      <c r="DW521" s="6"/>
      <c r="DX521" s="6"/>
      <c r="DY521" s="6"/>
      <c r="DZ521" s="6"/>
      <c r="EA521" s="6"/>
      <c r="EB521" s="6"/>
      <c r="EC521" s="6"/>
      <c r="ED521" s="6"/>
      <c r="EE521" s="6"/>
      <c r="EF521" s="6"/>
      <c r="EG521" s="6"/>
      <c r="EH521" s="6"/>
      <c r="EI521" s="6"/>
      <c r="EJ521" s="6"/>
      <c r="EK521" s="6"/>
      <c r="EL521" s="6"/>
      <c r="EM521" s="6"/>
      <c r="EN521" s="6"/>
      <c r="EO521" s="6"/>
      <c r="EP521" s="6"/>
      <c r="EQ521" s="6"/>
      <c r="ER521" s="6"/>
      <c r="ES521" s="6"/>
      <c r="ET521" s="6"/>
      <c r="EU521" s="6"/>
      <c r="EV521" s="6"/>
      <c r="EW521" s="6"/>
      <c r="EX521" s="6"/>
      <c r="EY521" s="6"/>
      <c r="EZ521" s="6"/>
      <c r="FA521" s="6"/>
      <c r="FB521" s="6"/>
      <c r="FC521" s="6"/>
      <c r="FD521" s="6"/>
      <c r="FE521" s="6"/>
      <c r="FF521" s="6"/>
      <c r="FG521" s="6"/>
      <c r="FH521" s="6"/>
      <c r="FI521" s="6"/>
      <c r="FJ521" s="6"/>
      <c r="FK521" s="6"/>
      <c r="FL521" s="6"/>
      <c r="FM521" s="6"/>
      <c r="FN521" s="6"/>
      <c r="FO521" s="6"/>
      <c r="FP521" s="6"/>
      <c r="FQ521" s="6"/>
      <c r="FR521" s="6"/>
      <c r="FS521" s="6"/>
      <c r="FT521" s="6"/>
      <c r="FU521" s="6"/>
      <c r="FV521" s="6"/>
      <c r="FW521" s="6"/>
      <c r="FX521" s="6"/>
      <c r="FY521" s="6"/>
      <c r="FZ521" s="6"/>
      <c r="GA521" s="6"/>
      <c r="GB521" s="6"/>
      <c r="GC521" s="6"/>
      <c r="GD521" s="6"/>
      <c r="GE521" s="6"/>
      <c r="GF521" s="6"/>
      <c r="GG521" s="6"/>
      <c r="GH521" s="6"/>
      <c r="GI521" s="6"/>
      <c r="GJ521" s="6"/>
      <c r="GK521" s="6"/>
      <c r="GL521" s="6"/>
      <c r="GM521" s="6"/>
      <c r="GN521" s="6"/>
      <c r="GO521" s="6"/>
      <c r="GP521" s="6"/>
      <c r="GQ521" s="6"/>
      <c r="GR521" s="6"/>
      <c r="GS521" s="6"/>
      <c r="GT521" s="6"/>
      <c r="GU521" s="6"/>
      <c r="GV521" s="6"/>
      <c r="GW521" s="6"/>
      <c r="GX521" s="6"/>
      <c r="GY521" s="6"/>
      <c r="GZ521" s="6"/>
      <c r="HA521" s="6"/>
      <c r="HB521" s="6"/>
      <c r="HC521" s="6"/>
      <c r="HD521" s="6"/>
      <c r="HE521" s="6"/>
      <c r="HF521" s="6"/>
      <c r="HG521" s="6"/>
      <c r="HH521" s="6"/>
      <c r="HI521" s="6"/>
      <c r="HJ521" s="6"/>
      <c r="HK521" s="6"/>
      <c r="HL521" s="6"/>
      <c r="HM521" s="6"/>
      <c r="HN521" s="6"/>
      <c r="HO521" s="6"/>
      <c r="HP521" s="6"/>
      <c r="HQ521" s="6"/>
      <c r="HR521" s="6"/>
      <c r="HS521" s="6"/>
      <c r="HT521" s="6"/>
      <c r="HU521" s="6"/>
      <c r="HV521" s="6"/>
      <c r="HW521" s="6"/>
      <c r="HX521" s="6"/>
      <c r="HY521" s="6"/>
      <c r="HZ521" s="6"/>
      <c r="IA521" s="6"/>
      <c r="IB521" s="6"/>
      <c r="IC521" s="6"/>
      <c r="ID521" s="6"/>
      <c r="IE521" s="6"/>
      <c r="IF521" s="6"/>
      <c r="IG521" s="6"/>
      <c r="IH521" s="6"/>
      <c r="II521" s="6"/>
      <c r="IJ521" s="6"/>
      <c r="IK521" s="6"/>
      <c r="IL521" s="6"/>
      <c r="IM521" s="6"/>
      <c r="IN521" s="6"/>
      <c r="IO521" s="6"/>
      <c r="IP521" s="6"/>
      <c r="IQ521" s="6"/>
      <c r="IR521" s="6"/>
      <c r="IS521" s="6"/>
      <c r="IT521" s="6"/>
    </row>
    <row r="522" spans="1:254" s="74" customFormat="1" x14ac:dyDescent="0.3">
      <c r="A522" s="6"/>
      <c r="B522" s="6"/>
      <c r="C522" s="6"/>
      <c r="D522" s="6"/>
      <c r="E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6"/>
      <c r="EB522" s="6"/>
      <c r="EC522" s="6"/>
      <c r="ED522" s="6"/>
      <c r="EE522" s="6"/>
      <c r="EF522" s="6"/>
      <c r="EG522" s="6"/>
      <c r="EH522" s="6"/>
      <c r="EI522" s="6"/>
      <c r="EJ522" s="6"/>
      <c r="EK522" s="6"/>
      <c r="EL522" s="6"/>
      <c r="EM522" s="6"/>
      <c r="EN522" s="6"/>
      <c r="EO522" s="6"/>
      <c r="EP522" s="6"/>
      <c r="EQ522" s="6"/>
      <c r="ER522" s="6"/>
      <c r="ES522" s="6"/>
      <c r="ET522" s="6"/>
      <c r="EU522" s="6"/>
      <c r="EV522" s="6"/>
      <c r="EW522" s="6"/>
      <c r="EX522" s="6"/>
      <c r="EY522" s="6"/>
      <c r="EZ522" s="6"/>
      <c r="FA522" s="6"/>
      <c r="FB522" s="6"/>
      <c r="FC522" s="6"/>
      <c r="FD522" s="6"/>
      <c r="FE522" s="6"/>
      <c r="FF522" s="6"/>
      <c r="FG522" s="6"/>
      <c r="FH522" s="6"/>
      <c r="FI522" s="6"/>
      <c r="FJ522" s="6"/>
      <c r="FK522" s="6"/>
      <c r="FL522" s="6"/>
      <c r="FM522" s="6"/>
      <c r="FN522" s="6"/>
      <c r="FO522" s="6"/>
      <c r="FP522" s="6"/>
      <c r="FQ522" s="6"/>
      <c r="FR522" s="6"/>
      <c r="FS522" s="6"/>
      <c r="FT522" s="6"/>
      <c r="FU522" s="6"/>
      <c r="FV522" s="6"/>
      <c r="FW522" s="6"/>
      <c r="FX522" s="6"/>
      <c r="FY522" s="6"/>
      <c r="FZ522" s="6"/>
      <c r="GA522" s="6"/>
      <c r="GB522" s="6"/>
      <c r="GC522" s="6"/>
      <c r="GD522" s="6"/>
      <c r="GE522" s="6"/>
      <c r="GF522" s="6"/>
      <c r="GG522" s="6"/>
      <c r="GH522" s="6"/>
      <c r="GI522" s="6"/>
      <c r="GJ522" s="6"/>
      <c r="GK522" s="6"/>
      <c r="GL522" s="6"/>
      <c r="GM522" s="6"/>
      <c r="GN522" s="6"/>
      <c r="GO522" s="6"/>
      <c r="GP522" s="6"/>
      <c r="GQ522" s="6"/>
      <c r="GR522" s="6"/>
      <c r="GS522" s="6"/>
      <c r="GT522" s="6"/>
      <c r="GU522" s="6"/>
      <c r="GV522" s="6"/>
      <c r="GW522" s="6"/>
      <c r="GX522" s="6"/>
      <c r="GY522" s="6"/>
      <c r="GZ522" s="6"/>
      <c r="HA522" s="6"/>
      <c r="HB522" s="6"/>
      <c r="HC522" s="6"/>
      <c r="HD522" s="6"/>
      <c r="HE522" s="6"/>
      <c r="HF522" s="6"/>
      <c r="HG522" s="6"/>
      <c r="HH522" s="6"/>
      <c r="HI522" s="6"/>
      <c r="HJ522" s="6"/>
      <c r="HK522" s="6"/>
      <c r="HL522" s="6"/>
      <c r="HM522" s="6"/>
      <c r="HN522" s="6"/>
      <c r="HO522" s="6"/>
      <c r="HP522" s="6"/>
      <c r="HQ522" s="6"/>
      <c r="HR522" s="6"/>
      <c r="HS522" s="6"/>
      <c r="HT522" s="6"/>
      <c r="HU522" s="6"/>
      <c r="HV522" s="6"/>
      <c r="HW522" s="6"/>
      <c r="HX522" s="6"/>
      <c r="HY522" s="6"/>
      <c r="HZ522" s="6"/>
      <c r="IA522" s="6"/>
      <c r="IB522" s="6"/>
      <c r="IC522" s="6"/>
      <c r="ID522" s="6"/>
      <c r="IE522" s="6"/>
      <c r="IF522" s="6"/>
      <c r="IG522" s="6"/>
      <c r="IH522" s="6"/>
      <c r="II522" s="6"/>
      <c r="IJ522" s="6"/>
      <c r="IK522" s="6"/>
      <c r="IL522" s="6"/>
      <c r="IM522" s="6"/>
      <c r="IN522" s="6"/>
      <c r="IO522" s="6"/>
      <c r="IP522" s="6"/>
      <c r="IQ522" s="6"/>
      <c r="IR522" s="6"/>
      <c r="IS522" s="6"/>
      <c r="IT522" s="6"/>
    </row>
    <row r="523" spans="1:254" s="74" customFormat="1" x14ac:dyDescent="0.3">
      <c r="A523" s="6"/>
      <c r="B523" s="6"/>
      <c r="C523" s="6"/>
      <c r="D523" s="6"/>
      <c r="E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  <c r="DQ523" s="6"/>
      <c r="DR523" s="6"/>
      <c r="DS523" s="6"/>
      <c r="DT523" s="6"/>
      <c r="DU523" s="6"/>
      <c r="DV523" s="6"/>
      <c r="DW523" s="6"/>
      <c r="DX523" s="6"/>
      <c r="DY523" s="6"/>
      <c r="DZ523" s="6"/>
      <c r="EA523" s="6"/>
      <c r="EB523" s="6"/>
      <c r="EC523" s="6"/>
      <c r="ED523" s="6"/>
      <c r="EE523" s="6"/>
      <c r="EF523" s="6"/>
      <c r="EG523" s="6"/>
      <c r="EH523" s="6"/>
      <c r="EI523" s="6"/>
      <c r="EJ523" s="6"/>
      <c r="EK523" s="6"/>
      <c r="EL523" s="6"/>
      <c r="EM523" s="6"/>
      <c r="EN523" s="6"/>
      <c r="EO523" s="6"/>
      <c r="EP523" s="6"/>
      <c r="EQ523" s="6"/>
      <c r="ER523" s="6"/>
      <c r="ES523" s="6"/>
      <c r="ET523" s="6"/>
      <c r="EU523" s="6"/>
      <c r="EV523" s="6"/>
      <c r="EW523" s="6"/>
      <c r="EX523" s="6"/>
      <c r="EY523" s="6"/>
      <c r="EZ523" s="6"/>
      <c r="FA523" s="6"/>
      <c r="FB523" s="6"/>
      <c r="FC523" s="6"/>
      <c r="FD523" s="6"/>
      <c r="FE523" s="6"/>
      <c r="FF523" s="6"/>
      <c r="FG523" s="6"/>
      <c r="FH523" s="6"/>
      <c r="FI523" s="6"/>
      <c r="FJ523" s="6"/>
      <c r="FK523" s="6"/>
      <c r="FL523" s="6"/>
      <c r="FM523" s="6"/>
      <c r="FN523" s="6"/>
      <c r="FO523" s="6"/>
      <c r="FP523" s="6"/>
      <c r="FQ523" s="6"/>
      <c r="FR523" s="6"/>
      <c r="FS523" s="6"/>
      <c r="FT523" s="6"/>
      <c r="FU523" s="6"/>
      <c r="FV523" s="6"/>
      <c r="FW523" s="6"/>
      <c r="FX523" s="6"/>
      <c r="FY523" s="6"/>
      <c r="FZ523" s="6"/>
      <c r="GA523" s="6"/>
      <c r="GB523" s="6"/>
      <c r="GC523" s="6"/>
      <c r="GD523" s="6"/>
      <c r="GE523" s="6"/>
      <c r="GF523" s="6"/>
      <c r="GG523" s="6"/>
      <c r="GH523" s="6"/>
      <c r="GI523" s="6"/>
      <c r="GJ523" s="6"/>
      <c r="GK523" s="6"/>
      <c r="GL523" s="6"/>
      <c r="GM523" s="6"/>
      <c r="GN523" s="6"/>
      <c r="GO523" s="6"/>
      <c r="GP523" s="6"/>
      <c r="GQ523" s="6"/>
      <c r="GR523" s="6"/>
      <c r="GS523" s="6"/>
      <c r="GT523" s="6"/>
      <c r="GU523" s="6"/>
      <c r="GV523" s="6"/>
      <c r="GW523" s="6"/>
      <c r="GX523" s="6"/>
      <c r="GY523" s="6"/>
      <c r="GZ523" s="6"/>
      <c r="HA523" s="6"/>
      <c r="HB523" s="6"/>
      <c r="HC523" s="6"/>
      <c r="HD523" s="6"/>
      <c r="HE523" s="6"/>
      <c r="HF523" s="6"/>
      <c r="HG523" s="6"/>
      <c r="HH523" s="6"/>
      <c r="HI523" s="6"/>
      <c r="HJ523" s="6"/>
      <c r="HK523" s="6"/>
      <c r="HL523" s="6"/>
      <c r="HM523" s="6"/>
      <c r="HN523" s="6"/>
      <c r="HO523" s="6"/>
      <c r="HP523" s="6"/>
      <c r="HQ523" s="6"/>
      <c r="HR523" s="6"/>
      <c r="HS523" s="6"/>
      <c r="HT523" s="6"/>
      <c r="HU523" s="6"/>
      <c r="HV523" s="6"/>
      <c r="HW523" s="6"/>
      <c r="HX523" s="6"/>
      <c r="HY523" s="6"/>
      <c r="HZ523" s="6"/>
      <c r="IA523" s="6"/>
      <c r="IB523" s="6"/>
      <c r="IC523" s="6"/>
      <c r="ID523" s="6"/>
      <c r="IE523" s="6"/>
      <c r="IF523" s="6"/>
      <c r="IG523" s="6"/>
      <c r="IH523" s="6"/>
      <c r="II523" s="6"/>
      <c r="IJ523" s="6"/>
      <c r="IK523" s="6"/>
      <c r="IL523" s="6"/>
      <c r="IM523" s="6"/>
      <c r="IN523" s="6"/>
      <c r="IO523" s="6"/>
      <c r="IP523" s="6"/>
      <c r="IQ523" s="6"/>
      <c r="IR523" s="6"/>
      <c r="IS523" s="6"/>
      <c r="IT523" s="6"/>
    </row>
    <row r="524" spans="1:254" s="74" customFormat="1" x14ac:dyDescent="0.3">
      <c r="A524" s="6"/>
      <c r="B524" s="6"/>
      <c r="C524" s="6"/>
      <c r="D524" s="6"/>
      <c r="E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6"/>
      <c r="EB524" s="6"/>
      <c r="EC524" s="6"/>
      <c r="ED524" s="6"/>
      <c r="EE524" s="6"/>
      <c r="EF524" s="6"/>
      <c r="EG524" s="6"/>
      <c r="EH524" s="6"/>
      <c r="EI524" s="6"/>
      <c r="EJ524" s="6"/>
      <c r="EK524" s="6"/>
      <c r="EL524" s="6"/>
      <c r="EM524" s="6"/>
      <c r="EN524" s="6"/>
      <c r="EO524" s="6"/>
      <c r="EP524" s="6"/>
      <c r="EQ524" s="6"/>
      <c r="ER524" s="6"/>
      <c r="ES524" s="6"/>
      <c r="ET524" s="6"/>
      <c r="EU524" s="6"/>
      <c r="EV524" s="6"/>
      <c r="EW524" s="6"/>
      <c r="EX524" s="6"/>
      <c r="EY524" s="6"/>
      <c r="EZ524" s="6"/>
      <c r="FA524" s="6"/>
      <c r="FB524" s="6"/>
      <c r="FC524" s="6"/>
      <c r="FD524" s="6"/>
      <c r="FE524" s="6"/>
      <c r="FF524" s="6"/>
      <c r="FG524" s="6"/>
      <c r="FH524" s="6"/>
      <c r="FI524" s="6"/>
      <c r="FJ524" s="6"/>
      <c r="FK524" s="6"/>
      <c r="FL524" s="6"/>
      <c r="FM524" s="6"/>
      <c r="FN524" s="6"/>
      <c r="FO524" s="6"/>
      <c r="FP524" s="6"/>
      <c r="FQ524" s="6"/>
      <c r="FR524" s="6"/>
      <c r="FS524" s="6"/>
      <c r="FT524" s="6"/>
      <c r="FU524" s="6"/>
      <c r="FV524" s="6"/>
      <c r="FW524" s="6"/>
      <c r="FX524" s="6"/>
      <c r="FY524" s="6"/>
      <c r="FZ524" s="6"/>
      <c r="GA524" s="6"/>
      <c r="GB524" s="6"/>
      <c r="GC524" s="6"/>
      <c r="GD524" s="6"/>
      <c r="GE524" s="6"/>
      <c r="GF524" s="6"/>
      <c r="GG524" s="6"/>
      <c r="GH524" s="6"/>
      <c r="GI524" s="6"/>
      <c r="GJ524" s="6"/>
      <c r="GK524" s="6"/>
      <c r="GL524" s="6"/>
      <c r="GM524" s="6"/>
      <c r="GN524" s="6"/>
      <c r="GO524" s="6"/>
      <c r="GP524" s="6"/>
      <c r="GQ524" s="6"/>
      <c r="GR524" s="6"/>
      <c r="GS524" s="6"/>
      <c r="GT524" s="6"/>
      <c r="GU524" s="6"/>
      <c r="GV524" s="6"/>
      <c r="GW524" s="6"/>
      <c r="GX524" s="6"/>
      <c r="GY524" s="6"/>
      <c r="GZ524" s="6"/>
      <c r="HA524" s="6"/>
      <c r="HB524" s="6"/>
      <c r="HC524" s="6"/>
      <c r="HD524" s="6"/>
      <c r="HE524" s="6"/>
      <c r="HF524" s="6"/>
      <c r="HG524" s="6"/>
      <c r="HH524" s="6"/>
      <c r="HI524" s="6"/>
      <c r="HJ524" s="6"/>
      <c r="HK524" s="6"/>
      <c r="HL524" s="6"/>
      <c r="HM524" s="6"/>
      <c r="HN524" s="6"/>
      <c r="HO524" s="6"/>
      <c r="HP524" s="6"/>
      <c r="HQ524" s="6"/>
      <c r="HR524" s="6"/>
      <c r="HS524" s="6"/>
      <c r="HT524" s="6"/>
      <c r="HU524" s="6"/>
      <c r="HV524" s="6"/>
      <c r="HW524" s="6"/>
      <c r="HX524" s="6"/>
      <c r="HY524" s="6"/>
      <c r="HZ524" s="6"/>
      <c r="IA524" s="6"/>
      <c r="IB524" s="6"/>
      <c r="IC524" s="6"/>
      <c r="ID524" s="6"/>
      <c r="IE524" s="6"/>
      <c r="IF524" s="6"/>
      <c r="IG524" s="6"/>
      <c r="IH524" s="6"/>
      <c r="II524" s="6"/>
      <c r="IJ524" s="6"/>
      <c r="IK524" s="6"/>
      <c r="IL524" s="6"/>
      <c r="IM524" s="6"/>
      <c r="IN524" s="6"/>
      <c r="IO524" s="6"/>
      <c r="IP524" s="6"/>
      <c r="IQ524" s="6"/>
      <c r="IR524" s="6"/>
      <c r="IS524" s="6"/>
      <c r="IT524" s="6"/>
    </row>
    <row r="525" spans="1:254" s="74" customFormat="1" x14ac:dyDescent="0.3">
      <c r="A525" s="6"/>
      <c r="B525" s="6"/>
      <c r="C525" s="6"/>
      <c r="D525" s="6"/>
      <c r="E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  <c r="DQ525" s="6"/>
      <c r="DR525" s="6"/>
      <c r="DS525" s="6"/>
      <c r="DT525" s="6"/>
      <c r="DU525" s="6"/>
      <c r="DV525" s="6"/>
      <c r="DW525" s="6"/>
      <c r="DX525" s="6"/>
      <c r="DY525" s="6"/>
      <c r="DZ525" s="6"/>
      <c r="EA525" s="6"/>
      <c r="EB525" s="6"/>
      <c r="EC525" s="6"/>
      <c r="ED525" s="6"/>
      <c r="EE525" s="6"/>
      <c r="EF525" s="6"/>
      <c r="EG525" s="6"/>
      <c r="EH525" s="6"/>
      <c r="EI525" s="6"/>
      <c r="EJ525" s="6"/>
      <c r="EK525" s="6"/>
      <c r="EL525" s="6"/>
      <c r="EM525" s="6"/>
      <c r="EN525" s="6"/>
      <c r="EO525" s="6"/>
      <c r="EP525" s="6"/>
      <c r="EQ525" s="6"/>
      <c r="ER525" s="6"/>
      <c r="ES525" s="6"/>
      <c r="ET525" s="6"/>
      <c r="EU525" s="6"/>
      <c r="EV525" s="6"/>
      <c r="EW525" s="6"/>
      <c r="EX525" s="6"/>
      <c r="EY525" s="6"/>
      <c r="EZ525" s="6"/>
      <c r="FA525" s="6"/>
      <c r="FB525" s="6"/>
      <c r="FC525" s="6"/>
      <c r="FD525" s="6"/>
      <c r="FE525" s="6"/>
      <c r="FF525" s="6"/>
      <c r="FG525" s="6"/>
      <c r="FH525" s="6"/>
      <c r="FI525" s="6"/>
      <c r="FJ525" s="6"/>
      <c r="FK525" s="6"/>
      <c r="FL525" s="6"/>
      <c r="FM525" s="6"/>
      <c r="FN525" s="6"/>
      <c r="FO525" s="6"/>
      <c r="FP525" s="6"/>
      <c r="FQ525" s="6"/>
      <c r="FR525" s="6"/>
      <c r="FS525" s="6"/>
      <c r="FT525" s="6"/>
      <c r="FU525" s="6"/>
      <c r="FV525" s="6"/>
      <c r="FW525" s="6"/>
      <c r="FX525" s="6"/>
      <c r="FY525" s="6"/>
      <c r="FZ525" s="6"/>
      <c r="GA525" s="6"/>
      <c r="GB525" s="6"/>
      <c r="GC525" s="6"/>
      <c r="GD525" s="6"/>
      <c r="GE525" s="6"/>
      <c r="GF525" s="6"/>
      <c r="GG525" s="6"/>
      <c r="GH525" s="6"/>
      <c r="GI525" s="6"/>
      <c r="GJ525" s="6"/>
      <c r="GK525" s="6"/>
      <c r="GL525" s="6"/>
      <c r="GM525" s="6"/>
      <c r="GN525" s="6"/>
      <c r="GO525" s="6"/>
      <c r="GP525" s="6"/>
      <c r="GQ525" s="6"/>
      <c r="GR525" s="6"/>
      <c r="GS525" s="6"/>
      <c r="GT525" s="6"/>
      <c r="GU525" s="6"/>
      <c r="GV525" s="6"/>
      <c r="GW525" s="6"/>
      <c r="GX525" s="6"/>
      <c r="GY525" s="6"/>
      <c r="GZ525" s="6"/>
      <c r="HA525" s="6"/>
      <c r="HB525" s="6"/>
      <c r="HC525" s="6"/>
      <c r="HD525" s="6"/>
      <c r="HE525" s="6"/>
      <c r="HF525" s="6"/>
      <c r="HG525" s="6"/>
      <c r="HH525" s="6"/>
      <c r="HI525" s="6"/>
      <c r="HJ525" s="6"/>
      <c r="HK525" s="6"/>
      <c r="HL525" s="6"/>
      <c r="HM525" s="6"/>
      <c r="HN525" s="6"/>
      <c r="HO525" s="6"/>
      <c r="HP525" s="6"/>
      <c r="HQ525" s="6"/>
      <c r="HR525" s="6"/>
      <c r="HS525" s="6"/>
      <c r="HT525" s="6"/>
      <c r="HU525" s="6"/>
      <c r="HV525" s="6"/>
      <c r="HW525" s="6"/>
      <c r="HX525" s="6"/>
      <c r="HY525" s="6"/>
      <c r="HZ525" s="6"/>
      <c r="IA525" s="6"/>
      <c r="IB525" s="6"/>
      <c r="IC525" s="6"/>
      <c r="ID525" s="6"/>
      <c r="IE525" s="6"/>
      <c r="IF525" s="6"/>
      <c r="IG525" s="6"/>
      <c r="IH525" s="6"/>
      <c r="II525" s="6"/>
      <c r="IJ525" s="6"/>
      <c r="IK525" s="6"/>
      <c r="IL525" s="6"/>
      <c r="IM525" s="6"/>
      <c r="IN525" s="6"/>
      <c r="IO525" s="6"/>
      <c r="IP525" s="6"/>
      <c r="IQ525" s="6"/>
      <c r="IR525" s="6"/>
      <c r="IS525" s="6"/>
      <c r="IT525" s="6"/>
    </row>
    <row r="526" spans="1:254" s="74" customFormat="1" x14ac:dyDescent="0.3">
      <c r="A526" s="6"/>
      <c r="B526" s="6"/>
      <c r="C526" s="6"/>
      <c r="D526" s="6"/>
      <c r="E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6"/>
      <c r="EB526" s="6"/>
      <c r="EC526" s="6"/>
      <c r="ED526" s="6"/>
      <c r="EE526" s="6"/>
      <c r="EF526" s="6"/>
      <c r="EG526" s="6"/>
      <c r="EH526" s="6"/>
      <c r="EI526" s="6"/>
      <c r="EJ526" s="6"/>
      <c r="EK526" s="6"/>
      <c r="EL526" s="6"/>
      <c r="EM526" s="6"/>
      <c r="EN526" s="6"/>
      <c r="EO526" s="6"/>
      <c r="EP526" s="6"/>
      <c r="EQ526" s="6"/>
      <c r="ER526" s="6"/>
      <c r="ES526" s="6"/>
      <c r="ET526" s="6"/>
      <c r="EU526" s="6"/>
      <c r="EV526" s="6"/>
      <c r="EW526" s="6"/>
      <c r="EX526" s="6"/>
      <c r="EY526" s="6"/>
      <c r="EZ526" s="6"/>
      <c r="FA526" s="6"/>
      <c r="FB526" s="6"/>
      <c r="FC526" s="6"/>
      <c r="FD526" s="6"/>
      <c r="FE526" s="6"/>
      <c r="FF526" s="6"/>
      <c r="FG526" s="6"/>
      <c r="FH526" s="6"/>
      <c r="FI526" s="6"/>
      <c r="FJ526" s="6"/>
      <c r="FK526" s="6"/>
      <c r="FL526" s="6"/>
      <c r="FM526" s="6"/>
      <c r="FN526" s="6"/>
      <c r="FO526" s="6"/>
      <c r="FP526" s="6"/>
      <c r="FQ526" s="6"/>
      <c r="FR526" s="6"/>
      <c r="FS526" s="6"/>
      <c r="FT526" s="6"/>
      <c r="FU526" s="6"/>
      <c r="FV526" s="6"/>
      <c r="FW526" s="6"/>
      <c r="FX526" s="6"/>
      <c r="FY526" s="6"/>
      <c r="FZ526" s="6"/>
      <c r="GA526" s="6"/>
      <c r="GB526" s="6"/>
      <c r="GC526" s="6"/>
      <c r="GD526" s="6"/>
      <c r="GE526" s="6"/>
      <c r="GF526" s="6"/>
      <c r="GG526" s="6"/>
      <c r="GH526" s="6"/>
      <c r="GI526" s="6"/>
      <c r="GJ526" s="6"/>
      <c r="GK526" s="6"/>
      <c r="GL526" s="6"/>
      <c r="GM526" s="6"/>
      <c r="GN526" s="6"/>
      <c r="GO526" s="6"/>
      <c r="GP526" s="6"/>
      <c r="GQ526" s="6"/>
      <c r="GR526" s="6"/>
      <c r="GS526" s="6"/>
      <c r="GT526" s="6"/>
      <c r="GU526" s="6"/>
      <c r="GV526" s="6"/>
      <c r="GW526" s="6"/>
      <c r="GX526" s="6"/>
      <c r="GY526" s="6"/>
      <c r="GZ526" s="6"/>
      <c r="HA526" s="6"/>
      <c r="HB526" s="6"/>
      <c r="HC526" s="6"/>
      <c r="HD526" s="6"/>
      <c r="HE526" s="6"/>
      <c r="HF526" s="6"/>
      <c r="HG526" s="6"/>
      <c r="HH526" s="6"/>
      <c r="HI526" s="6"/>
      <c r="HJ526" s="6"/>
      <c r="HK526" s="6"/>
      <c r="HL526" s="6"/>
      <c r="HM526" s="6"/>
      <c r="HN526" s="6"/>
      <c r="HO526" s="6"/>
      <c r="HP526" s="6"/>
      <c r="HQ526" s="6"/>
      <c r="HR526" s="6"/>
      <c r="HS526" s="6"/>
      <c r="HT526" s="6"/>
      <c r="HU526" s="6"/>
      <c r="HV526" s="6"/>
      <c r="HW526" s="6"/>
      <c r="HX526" s="6"/>
      <c r="HY526" s="6"/>
      <c r="HZ526" s="6"/>
      <c r="IA526" s="6"/>
      <c r="IB526" s="6"/>
      <c r="IC526" s="6"/>
      <c r="ID526" s="6"/>
      <c r="IE526" s="6"/>
      <c r="IF526" s="6"/>
      <c r="IG526" s="6"/>
      <c r="IH526" s="6"/>
      <c r="II526" s="6"/>
      <c r="IJ526" s="6"/>
      <c r="IK526" s="6"/>
      <c r="IL526" s="6"/>
      <c r="IM526" s="6"/>
      <c r="IN526" s="6"/>
      <c r="IO526" s="6"/>
      <c r="IP526" s="6"/>
      <c r="IQ526" s="6"/>
      <c r="IR526" s="6"/>
      <c r="IS526" s="6"/>
      <c r="IT526" s="6"/>
    </row>
    <row r="527" spans="1:254" s="74" customFormat="1" x14ac:dyDescent="0.3">
      <c r="A527" s="6"/>
      <c r="B527" s="6"/>
      <c r="C527" s="6"/>
      <c r="D527" s="6"/>
      <c r="E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  <c r="DQ527" s="6"/>
      <c r="DR527" s="6"/>
      <c r="DS527" s="6"/>
      <c r="DT527" s="6"/>
      <c r="DU527" s="6"/>
      <c r="DV527" s="6"/>
      <c r="DW527" s="6"/>
      <c r="DX527" s="6"/>
      <c r="DY527" s="6"/>
      <c r="DZ527" s="6"/>
      <c r="EA527" s="6"/>
      <c r="EB527" s="6"/>
      <c r="EC527" s="6"/>
      <c r="ED527" s="6"/>
      <c r="EE527" s="6"/>
      <c r="EF527" s="6"/>
      <c r="EG527" s="6"/>
      <c r="EH527" s="6"/>
      <c r="EI527" s="6"/>
      <c r="EJ527" s="6"/>
      <c r="EK527" s="6"/>
      <c r="EL527" s="6"/>
      <c r="EM527" s="6"/>
      <c r="EN527" s="6"/>
      <c r="EO527" s="6"/>
      <c r="EP527" s="6"/>
      <c r="EQ527" s="6"/>
      <c r="ER527" s="6"/>
      <c r="ES527" s="6"/>
      <c r="ET527" s="6"/>
      <c r="EU527" s="6"/>
      <c r="EV527" s="6"/>
      <c r="EW527" s="6"/>
      <c r="EX527" s="6"/>
      <c r="EY527" s="6"/>
      <c r="EZ527" s="6"/>
      <c r="FA527" s="6"/>
      <c r="FB527" s="6"/>
      <c r="FC527" s="6"/>
      <c r="FD527" s="6"/>
      <c r="FE527" s="6"/>
      <c r="FF527" s="6"/>
      <c r="FG527" s="6"/>
      <c r="FH527" s="6"/>
      <c r="FI527" s="6"/>
      <c r="FJ527" s="6"/>
      <c r="FK527" s="6"/>
      <c r="FL527" s="6"/>
      <c r="FM527" s="6"/>
      <c r="FN527" s="6"/>
      <c r="FO527" s="6"/>
      <c r="FP527" s="6"/>
      <c r="FQ527" s="6"/>
      <c r="FR527" s="6"/>
      <c r="FS527" s="6"/>
      <c r="FT527" s="6"/>
      <c r="FU527" s="6"/>
      <c r="FV527" s="6"/>
      <c r="FW527" s="6"/>
      <c r="FX527" s="6"/>
      <c r="FY527" s="6"/>
      <c r="FZ527" s="6"/>
      <c r="GA527" s="6"/>
      <c r="GB527" s="6"/>
      <c r="GC527" s="6"/>
      <c r="GD527" s="6"/>
      <c r="GE527" s="6"/>
      <c r="GF527" s="6"/>
      <c r="GG527" s="6"/>
      <c r="GH527" s="6"/>
      <c r="GI527" s="6"/>
      <c r="GJ527" s="6"/>
      <c r="GK527" s="6"/>
      <c r="GL527" s="6"/>
      <c r="GM527" s="6"/>
      <c r="GN527" s="6"/>
      <c r="GO527" s="6"/>
      <c r="GP527" s="6"/>
      <c r="GQ527" s="6"/>
      <c r="GR527" s="6"/>
      <c r="GS527" s="6"/>
      <c r="GT527" s="6"/>
      <c r="GU527" s="6"/>
      <c r="GV527" s="6"/>
      <c r="GW527" s="6"/>
      <c r="GX527" s="6"/>
      <c r="GY527" s="6"/>
      <c r="GZ527" s="6"/>
      <c r="HA527" s="6"/>
      <c r="HB527" s="6"/>
      <c r="HC527" s="6"/>
      <c r="HD527" s="6"/>
      <c r="HE527" s="6"/>
      <c r="HF527" s="6"/>
      <c r="HG527" s="6"/>
      <c r="HH527" s="6"/>
      <c r="HI527" s="6"/>
      <c r="HJ527" s="6"/>
      <c r="HK527" s="6"/>
      <c r="HL527" s="6"/>
      <c r="HM527" s="6"/>
      <c r="HN527" s="6"/>
      <c r="HO527" s="6"/>
      <c r="HP527" s="6"/>
      <c r="HQ527" s="6"/>
      <c r="HR527" s="6"/>
      <c r="HS527" s="6"/>
      <c r="HT527" s="6"/>
      <c r="HU527" s="6"/>
      <c r="HV527" s="6"/>
      <c r="HW527" s="6"/>
      <c r="HX527" s="6"/>
      <c r="HY527" s="6"/>
      <c r="HZ527" s="6"/>
      <c r="IA527" s="6"/>
      <c r="IB527" s="6"/>
      <c r="IC527" s="6"/>
      <c r="ID527" s="6"/>
      <c r="IE527" s="6"/>
      <c r="IF527" s="6"/>
      <c r="IG527" s="6"/>
      <c r="IH527" s="6"/>
      <c r="II527" s="6"/>
      <c r="IJ527" s="6"/>
      <c r="IK527" s="6"/>
      <c r="IL527" s="6"/>
      <c r="IM527" s="6"/>
      <c r="IN527" s="6"/>
      <c r="IO527" s="6"/>
      <c r="IP527" s="6"/>
      <c r="IQ527" s="6"/>
      <c r="IR527" s="6"/>
      <c r="IS527" s="6"/>
      <c r="IT527" s="6"/>
    </row>
    <row r="528" spans="1:254" s="74" customFormat="1" x14ac:dyDescent="0.3">
      <c r="A528" s="6"/>
      <c r="B528" s="6"/>
      <c r="C528" s="6"/>
      <c r="D528" s="6"/>
      <c r="E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6"/>
      <c r="EB528" s="6"/>
      <c r="EC528" s="6"/>
      <c r="ED528" s="6"/>
      <c r="EE528" s="6"/>
      <c r="EF528" s="6"/>
      <c r="EG528" s="6"/>
      <c r="EH528" s="6"/>
      <c r="EI528" s="6"/>
      <c r="EJ528" s="6"/>
      <c r="EK528" s="6"/>
      <c r="EL528" s="6"/>
      <c r="EM528" s="6"/>
      <c r="EN528" s="6"/>
      <c r="EO528" s="6"/>
      <c r="EP528" s="6"/>
      <c r="EQ528" s="6"/>
      <c r="ER528" s="6"/>
      <c r="ES528" s="6"/>
      <c r="ET528" s="6"/>
      <c r="EU528" s="6"/>
      <c r="EV528" s="6"/>
      <c r="EW528" s="6"/>
      <c r="EX528" s="6"/>
      <c r="EY528" s="6"/>
      <c r="EZ528" s="6"/>
      <c r="FA528" s="6"/>
      <c r="FB528" s="6"/>
      <c r="FC528" s="6"/>
      <c r="FD528" s="6"/>
      <c r="FE528" s="6"/>
      <c r="FF528" s="6"/>
      <c r="FG528" s="6"/>
      <c r="FH528" s="6"/>
      <c r="FI528" s="6"/>
      <c r="FJ528" s="6"/>
      <c r="FK528" s="6"/>
      <c r="FL528" s="6"/>
      <c r="FM528" s="6"/>
      <c r="FN528" s="6"/>
      <c r="FO528" s="6"/>
      <c r="FP528" s="6"/>
      <c r="FQ528" s="6"/>
      <c r="FR528" s="6"/>
      <c r="FS528" s="6"/>
      <c r="FT528" s="6"/>
      <c r="FU528" s="6"/>
      <c r="FV528" s="6"/>
      <c r="FW528" s="6"/>
      <c r="FX528" s="6"/>
      <c r="FY528" s="6"/>
      <c r="FZ528" s="6"/>
      <c r="GA528" s="6"/>
      <c r="GB528" s="6"/>
      <c r="GC528" s="6"/>
      <c r="GD528" s="6"/>
      <c r="GE528" s="6"/>
      <c r="GF528" s="6"/>
      <c r="GG528" s="6"/>
      <c r="GH528" s="6"/>
      <c r="GI528" s="6"/>
      <c r="GJ528" s="6"/>
      <c r="GK528" s="6"/>
      <c r="GL528" s="6"/>
      <c r="GM528" s="6"/>
      <c r="GN528" s="6"/>
      <c r="GO528" s="6"/>
      <c r="GP528" s="6"/>
      <c r="GQ528" s="6"/>
      <c r="GR528" s="6"/>
      <c r="GS528" s="6"/>
      <c r="GT528" s="6"/>
      <c r="GU528" s="6"/>
      <c r="GV528" s="6"/>
      <c r="GW528" s="6"/>
      <c r="GX528" s="6"/>
      <c r="GY528" s="6"/>
      <c r="GZ528" s="6"/>
      <c r="HA528" s="6"/>
      <c r="HB528" s="6"/>
      <c r="HC528" s="6"/>
      <c r="HD528" s="6"/>
      <c r="HE528" s="6"/>
      <c r="HF528" s="6"/>
      <c r="HG528" s="6"/>
      <c r="HH528" s="6"/>
      <c r="HI528" s="6"/>
      <c r="HJ528" s="6"/>
      <c r="HK528" s="6"/>
      <c r="HL528" s="6"/>
      <c r="HM528" s="6"/>
      <c r="HN528" s="6"/>
      <c r="HO528" s="6"/>
      <c r="HP528" s="6"/>
      <c r="HQ528" s="6"/>
      <c r="HR528" s="6"/>
      <c r="HS528" s="6"/>
      <c r="HT528" s="6"/>
      <c r="HU528" s="6"/>
      <c r="HV528" s="6"/>
      <c r="HW528" s="6"/>
      <c r="HX528" s="6"/>
      <c r="HY528" s="6"/>
      <c r="HZ528" s="6"/>
      <c r="IA528" s="6"/>
      <c r="IB528" s="6"/>
      <c r="IC528" s="6"/>
      <c r="ID528" s="6"/>
      <c r="IE528" s="6"/>
      <c r="IF528" s="6"/>
      <c r="IG528" s="6"/>
      <c r="IH528" s="6"/>
      <c r="II528" s="6"/>
      <c r="IJ528" s="6"/>
      <c r="IK528" s="6"/>
      <c r="IL528" s="6"/>
      <c r="IM528" s="6"/>
      <c r="IN528" s="6"/>
      <c r="IO528" s="6"/>
      <c r="IP528" s="6"/>
      <c r="IQ528" s="6"/>
      <c r="IR528" s="6"/>
      <c r="IS528" s="6"/>
      <c r="IT528" s="6"/>
    </row>
    <row r="529" spans="1:254" s="74" customFormat="1" x14ac:dyDescent="0.3">
      <c r="A529" s="6"/>
      <c r="B529" s="6"/>
      <c r="C529" s="6"/>
      <c r="D529" s="6"/>
      <c r="E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  <c r="DQ529" s="6"/>
      <c r="DR529" s="6"/>
      <c r="DS529" s="6"/>
      <c r="DT529" s="6"/>
      <c r="DU529" s="6"/>
      <c r="DV529" s="6"/>
      <c r="DW529" s="6"/>
      <c r="DX529" s="6"/>
      <c r="DY529" s="6"/>
      <c r="DZ529" s="6"/>
      <c r="EA529" s="6"/>
      <c r="EB529" s="6"/>
      <c r="EC529" s="6"/>
      <c r="ED529" s="6"/>
      <c r="EE529" s="6"/>
      <c r="EF529" s="6"/>
      <c r="EG529" s="6"/>
      <c r="EH529" s="6"/>
      <c r="EI529" s="6"/>
      <c r="EJ529" s="6"/>
      <c r="EK529" s="6"/>
      <c r="EL529" s="6"/>
      <c r="EM529" s="6"/>
      <c r="EN529" s="6"/>
      <c r="EO529" s="6"/>
      <c r="EP529" s="6"/>
      <c r="EQ529" s="6"/>
      <c r="ER529" s="6"/>
      <c r="ES529" s="6"/>
      <c r="ET529" s="6"/>
      <c r="EU529" s="6"/>
      <c r="EV529" s="6"/>
      <c r="EW529" s="6"/>
      <c r="EX529" s="6"/>
      <c r="EY529" s="6"/>
      <c r="EZ529" s="6"/>
      <c r="FA529" s="6"/>
      <c r="FB529" s="6"/>
      <c r="FC529" s="6"/>
      <c r="FD529" s="6"/>
      <c r="FE529" s="6"/>
      <c r="FF529" s="6"/>
      <c r="FG529" s="6"/>
      <c r="FH529" s="6"/>
      <c r="FI529" s="6"/>
      <c r="FJ529" s="6"/>
      <c r="FK529" s="6"/>
      <c r="FL529" s="6"/>
      <c r="FM529" s="6"/>
      <c r="FN529" s="6"/>
      <c r="FO529" s="6"/>
      <c r="FP529" s="6"/>
      <c r="FQ529" s="6"/>
      <c r="FR529" s="6"/>
      <c r="FS529" s="6"/>
      <c r="FT529" s="6"/>
      <c r="FU529" s="6"/>
      <c r="FV529" s="6"/>
      <c r="FW529" s="6"/>
      <c r="FX529" s="6"/>
      <c r="FY529" s="6"/>
      <c r="FZ529" s="6"/>
      <c r="GA529" s="6"/>
      <c r="GB529" s="6"/>
      <c r="GC529" s="6"/>
      <c r="GD529" s="6"/>
      <c r="GE529" s="6"/>
      <c r="GF529" s="6"/>
      <c r="GG529" s="6"/>
      <c r="GH529" s="6"/>
      <c r="GI529" s="6"/>
      <c r="GJ529" s="6"/>
      <c r="GK529" s="6"/>
      <c r="GL529" s="6"/>
      <c r="GM529" s="6"/>
      <c r="GN529" s="6"/>
      <c r="GO529" s="6"/>
      <c r="GP529" s="6"/>
      <c r="GQ529" s="6"/>
      <c r="GR529" s="6"/>
      <c r="GS529" s="6"/>
      <c r="GT529" s="6"/>
      <c r="GU529" s="6"/>
      <c r="GV529" s="6"/>
      <c r="GW529" s="6"/>
      <c r="GX529" s="6"/>
      <c r="GY529" s="6"/>
      <c r="GZ529" s="6"/>
      <c r="HA529" s="6"/>
      <c r="HB529" s="6"/>
      <c r="HC529" s="6"/>
      <c r="HD529" s="6"/>
      <c r="HE529" s="6"/>
      <c r="HF529" s="6"/>
      <c r="HG529" s="6"/>
      <c r="HH529" s="6"/>
      <c r="HI529" s="6"/>
      <c r="HJ529" s="6"/>
      <c r="HK529" s="6"/>
      <c r="HL529" s="6"/>
      <c r="HM529" s="6"/>
      <c r="HN529" s="6"/>
      <c r="HO529" s="6"/>
      <c r="HP529" s="6"/>
      <c r="HQ529" s="6"/>
      <c r="HR529" s="6"/>
      <c r="HS529" s="6"/>
      <c r="HT529" s="6"/>
      <c r="HU529" s="6"/>
      <c r="HV529" s="6"/>
      <c r="HW529" s="6"/>
      <c r="HX529" s="6"/>
      <c r="HY529" s="6"/>
      <c r="HZ529" s="6"/>
      <c r="IA529" s="6"/>
      <c r="IB529" s="6"/>
      <c r="IC529" s="6"/>
      <c r="ID529" s="6"/>
      <c r="IE529" s="6"/>
      <c r="IF529" s="6"/>
      <c r="IG529" s="6"/>
      <c r="IH529" s="6"/>
      <c r="II529" s="6"/>
      <c r="IJ529" s="6"/>
      <c r="IK529" s="6"/>
      <c r="IL529" s="6"/>
      <c r="IM529" s="6"/>
      <c r="IN529" s="6"/>
      <c r="IO529" s="6"/>
      <c r="IP529" s="6"/>
      <c r="IQ529" s="6"/>
      <c r="IR529" s="6"/>
      <c r="IS529" s="6"/>
      <c r="IT529" s="6"/>
    </row>
    <row r="530" spans="1:254" s="74" customFormat="1" x14ac:dyDescent="0.3">
      <c r="A530" s="6"/>
      <c r="B530" s="6"/>
      <c r="C530" s="6"/>
      <c r="D530" s="6"/>
      <c r="E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6"/>
      <c r="EB530" s="6"/>
      <c r="EC530" s="6"/>
      <c r="ED530" s="6"/>
      <c r="EE530" s="6"/>
      <c r="EF530" s="6"/>
      <c r="EG530" s="6"/>
      <c r="EH530" s="6"/>
      <c r="EI530" s="6"/>
      <c r="EJ530" s="6"/>
      <c r="EK530" s="6"/>
      <c r="EL530" s="6"/>
      <c r="EM530" s="6"/>
      <c r="EN530" s="6"/>
      <c r="EO530" s="6"/>
      <c r="EP530" s="6"/>
      <c r="EQ530" s="6"/>
      <c r="ER530" s="6"/>
      <c r="ES530" s="6"/>
      <c r="ET530" s="6"/>
      <c r="EU530" s="6"/>
      <c r="EV530" s="6"/>
      <c r="EW530" s="6"/>
      <c r="EX530" s="6"/>
      <c r="EY530" s="6"/>
      <c r="EZ530" s="6"/>
      <c r="FA530" s="6"/>
      <c r="FB530" s="6"/>
      <c r="FC530" s="6"/>
      <c r="FD530" s="6"/>
      <c r="FE530" s="6"/>
      <c r="FF530" s="6"/>
      <c r="FG530" s="6"/>
      <c r="FH530" s="6"/>
      <c r="FI530" s="6"/>
      <c r="FJ530" s="6"/>
      <c r="FK530" s="6"/>
      <c r="FL530" s="6"/>
      <c r="FM530" s="6"/>
      <c r="FN530" s="6"/>
      <c r="FO530" s="6"/>
      <c r="FP530" s="6"/>
      <c r="FQ530" s="6"/>
      <c r="FR530" s="6"/>
      <c r="FS530" s="6"/>
      <c r="FT530" s="6"/>
      <c r="FU530" s="6"/>
      <c r="FV530" s="6"/>
      <c r="FW530" s="6"/>
      <c r="FX530" s="6"/>
      <c r="FY530" s="6"/>
      <c r="FZ530" s="6"/>
      <c r="GA530" s="6"/>
      <c r="GB530" s="6"/>
      <c r="GC530" s="6"/>
      <c r="GD530" s="6"/>
      <c r="GE530" s="6"/>
      <c r="GF530" s="6"/>
      <c r="GG530" s="6"/>
      <c r="GH530" s="6"/>
      <c r="GI530" s="6"/>
      <c r="GJ530" s="6"/>
      <c r="GK530" s="6"/>
      <c r="GL530" s="6"/>
      <c r="GM530" s="6"/>
      <c r="GN530" s="6"/>
      <c r="GO530" s="6"/>
      <c r="GP530" s="6"/>
      <c r="GQ530" s="6"/>
      <c r="GR530" s="6"/>
      <c r="GS530" s="6"/>
      <c r="GT530" s="6"/>
      <c r="GU530" s="6"/>
      <c r="GV530" s="6"/>
      <c r="GW530" s="6"/>
      <c r="GX530" s="6"/>
      <c r="GY530" s="6"/>
      <c r="GZ530" s="6"/>
      <c r="HA530" s="6"/>
      <c r="HB530" s="6"/>
      <c r="HC530" s="6"/>
      <c r="HD530" s="6"/>
      <c r="HE530" s="6"/>
      <c r="HF530" s="6"/>
      <c r="HG530" s="6"/>
      <c r="HH530" s="6"/>
      <c r="HI530" s="6"/>
      <c r="HJ530" s="6"/>
      <c r="HK530" s="6"/>
      <c r="HL530" s="6"/>
      <c r="HM530" s="6"/>
      <c r="HN530" s="6"/>
      <c r="HO530" s="6"/>
      <c r="HP530" s="6"/>
      <c r="HQ530" s="6"/>
      <c r="HR530" s="6"/>
      <c r="HS530" s="6"/>
      <c r="HT530" s="6"/>
      <c r="HU530" s="6"/>
      <c r="HV530" s="6"/>
      <c r="HW530" s="6"/>
      <c r="HX530" s="6"/>
      <c r="HY530" s="6"/>
      <c r="HZ530" s="6"/>
      <c r="IA530" s="6"/>
      <c r="IB530" s="6"/>
      <c r="IC530" s="6"/>
      <c r="ID530" s="6"/>
      <c r="IE530" s="6"/>
      <c r="IF530" s="6"/>
      <c r="IG530" s="6"/>
      <c r="IH530" s="6"/>
      <c r="II530" s="6"/>
      <c r="IJ530" s="6"/>
      <c r="IK530" s="6"/>
      <c r="IL530" s="6"/>
      <c r="IM530" s="6"/>
      <c r="IN530" s="6"/>
      <c r="IO530" s="6"/>
      <c r="IP530" s="6"/>
      <c r="IQ530" s="6"/>
      <c r="IR530" s="6"/>
      <c r="IS530" s="6"/>
      <c r="IT530" s="6"/>
    </row>
    <row r="531" spans="1:254" s="74" customFormat="1" x14ac:dyDescent="0.3">
      <c r="A531" s="6"/>
      <c r="B531" s="6"/>
      <c r="C531" s="6"/>
      <c r="D531" s="6"/>
      <c r="E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6"/>
      <c r="EB531" s="6"/>
      <c r="EC531" s="6"/>
      <c r="ED531" s="6"/>
      <c r="EE531" s="6"/>
      <c r="EF531" s="6"/>
      <c r="EG531" s="6"/>
      <c r="EH531" s="6"/>
      <c r="EI531" s="6"/>
      <c r="EJ531" s="6"/>
      <c r="EK531" s="6"/>
      <c r="EL531" s="6"/>
      <c r="EM531" s="6"/>
      <c r="EN531" s="6"/>
      <c r="EO531" s="6"/>
      <c r="EP531" s="6"/>
      <c r="EQ531" s="6"/>
      <c r="ER531" s="6"/>
      <c r="ES531" s="6"/>
      <c r="ET531" s="6"/>
      <c r="EU531" s="6"/>
      <c r="EV531" s="6"/>
      <c r="EW531" s="6"/>
      <c r="EX531" s="6"/>
      <c r="EY531" s="6"/>
      <c r="EZ531" s="6"/>
      <c r="FA531" s="6"/>
      <c r="FB531" s="6"/>
      <c r="FC531" s="6"/>
      <c r="FD531" s="6"/>
      <c r="FE531" s="6"/>
      <c r="FF531" s="6"/>
      <c r="FG531" s="6"/>
      <c r="FH531" s="6"/>
      <c r="FI531" s="6"/>
      <c r="FJ531" s="6"/>
      <c r="FK531" s="6"/>
      <c r="FL531" s="6"/>
      <c r="FM531" s="6"/>
      <c r="FN531" s="6"/>
      <c r="FO531" s="6"/>
      <c r="FP531" s="6"/>
      <c r="FQ531" s="6"/>
      <c r="FR531" s="6"/>
      <c r="FS531" s="6"/>
      <c r="FT531" s="6"/>
      <c r="FU531" s="6"/>
      <c r="FV531" s="6"/>
      <c r="FW531" s="6"/>
      <c r="FX531" s="6"/>
      <c r="FY531" s="6"/>
      <c r="FZ531" s="6"/>
      <c r="GA531" s="6"/>
      <c r="GB531" s="6"/>
      <c r="GC531" s="6"/>
      <c r="GD531" s="6"/>
      <c r="GE531" s="6"/>
      <c r="GF531" s="6"/>
      <c r="GG531" s="6"/>
      <c r="GH531" s="6"/>
      <c r="GI531" s="6"/>
      <c r="GJ531" s="6"/>
      <c r="GK531" s="6"/>
      <c r="GL531" s="6"/>
      <c r="GM531" s="6"/>
      <c r="GN531" s="6"/>
      <c r="GO531" s="6"/>
      <c r="GP531" s="6"/>
      <c r="GQ531" s="6"/>
      <c r="GR531" s="6"/>
      <c r="GS531" s="6"/>
      <c r="GT531" s="6"/>
      <c r="GU531" s="6"/>
      <c r="GV531" s="6"/>
      <c r="GW531" s="6"/>
      <c r="GX531" s="6"/>
      <c r="GY531" s="6"/>
      <c r="GZ531" s="6"/>
      <c r="HA531" s="6"/>
      <c r="HB531" s="6"/>
      <c r="HC531" s="6"/>
      <c r="HD531" s="6"/>
      <c r="HE531" s="6"/>
      <c r="HF531" s="6"/>
      <c r="HG531" s="6"/>
      <c r="HH531" s="6"/>
      <c r="HI531" s="6"/>
      <c r="HJ531" s="6"/>
      <c r="HK531" s="6"/>
      <c r="HL531" s="6"/>
      <c r="HM531" s="6"/>
      <c r="HN531" s="6"/>
      <c r="HO531" s="6"/>
      <c r="HP531" s="6"/>
      <c r="HQ531" s="6"/>
      <c r="HR531" s="6"/>
      <c r="HS531" s="6"/>
      <c r="HT531" s="6"/>
      <c r="HU531" s="6"/>
      <c r="HV531" s="6"/>
      <c r="HW531" s="6"/>
      <c r="HX531" s="6"/>
      <c r="HY531" s="6"/>
      <c r="HZ531" s="6"/>
      <c r="IA531" s="6"/>
      <c r="IB531" s="6"/>
      <c r="IC531" s="6"/>
      <c r="ID531" s="6"/>
      <c r="IE531" s="6"/>
      <c r="IF531" s="6"/>
      <c r="IG531" s="6"/>
      <c r="IH531" s="6"/>
      <c r="II531" s="6"/>
      <c r="IJ531" s="6"/>
      <c r="IK531" s="6"/>
      <c r="IL531" s="6"/>
      <c r="IM531" s="6"/>
      <c r="IN531" s="6"/>
      <c r="IO531" s="6"/>
      <c r="IP531" s="6"/>
      <c r="IQ531" s="6"/>
      <c r="IR531" s="6"/>
      <c r="IS531" s="6"/>
      <c r="IT531" s="6"/>
    </row>
    <row r="532" spans="1:254" s="74" customFormat="1" x14ac:dyDescent="0.3">
      <c r="A532" s="6"/>
      <c r="B532" s="6"/>
      <c r="C532" s="6"/>
      <c r="D532" s="6"/>
      <c r="E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6"/>
      <c r="EB532" s="6"/>
      <c r="EC532" s="6"/>
      <c r="ED532" s="6"/>
      <c r="EE532" s="6"/>
      <c r="EF532" s="6"/>
      <c r="EG532" s="6"/>
      <c r="EH532" s="6"/>
      <c r="EI532" s="6"/>
      <c r="EJ532" s="6"/>
      <c r="EK532" s="6"/>
      <c r="EL532" s="6"/>
      <c r="EM532" s="6"/>
      <c r="EN532" s="6"/>
      <c r="EO532" s="6"/>
      <c r="EP532" s="6"/>
      <c r="EQ532" s="6"/>
      <c r="ER532" s="6"/>
      <c r="ES532" s="6"/>
      <c r="ET532" s="6"/>
      <c r="EU532" s="6"/>
      <c r="EV532" s="6"/>
      <c r="EW532" s="6"/>
      <c r="EX532" s="6"/>
      <c r="EY532" s="6"/>
      <c r="EZ532" s="6"/>
      <c r="FA532" s="6"/>
      <c r="FB532" s="6"/>
      <c r="FC532" s="6"/>
      <c r="FD532" s="6"/>
      <c r="FE532" s="6"/>
      <c r="FF532" s="6"/>
      <c r="FG532" s="6"/>
      <c r="FH532" s="6"/>
      <c r="FI532" s="6"/>
      <c r="FJ532" s="6"/>
      <c r="FK532" s="6"/>
      <c r="FL532" s="6"/>
      <c r="FM532" s="6"/>
      <c r="FN532" s="6"/>
      <c r="FO532" s="6"/>
      <c r="FP532" s="6"/>
      <c r="FQ532" s="6"/>
      <c r="FR532" s="6"/>
      <c r="FS532" s="6"/>
      <c r="FT532" s="6"/>
      <c r="FU532" s="6"/>
      <c r="FV532" s="6"/>
      <c r="FW532" s="6"/>
      <c r="FX532" s="6"/>
      <c r="FY532" s="6"/>
      <c r="FZ532" s="6"/>
      <c r="GA532" s="6"/>
      <c r="GB532" s="6"/>
      <c r="GC532" s="6"/>
      <c r="GD532" s="6"/>
      <c r="GE532" s="6"/>
      <c r="GF532" s="6"/>
      <c r="GG532" s="6"/>
      <c r="GH532" s="6"/>
      <c r="GI532" s="6"/>
      <c r="GJ532" s="6"/>
      <c r="GK532" s="6"/>
      <c r="GL532" s="6"/>
      <c r="GM532" s="6"/>
      <c r="GN532" s="6"/>
      <c r="GO532" s="6"/>
      <c r="GP532" s="6"/>
      <c r="GQ532" s="6"/>
      <c r="GR532" s="6"/>
      <c r="GS532" s="6"/>
      <c r="GT532" s="6"/>
      <c r="GU532" s="6"/>
      <c r="GV532" s="6"/>
      <c r="GW532" s="6"/>
      <c r="GX532" s="6"/>
      <c r="GY532" s="6"/>
      <c r="GZ532" s="6"/>
      <c r="HA532" s="6"/>
      <c r="HB532" s="6"/>
      <c r="HC532" s="6"/>
      <c r="HD532" s="6"/>
      <c r="HE532" s="6"/>
      <c r="HF532" s="6"/>
      <c r="HG532" s="6"/>
      <c r="HH532" s="6"/>
      <c r="HI532" s="6"/>
      <c r="HJ532" s="6"/>
      <c r="HK532" s="6"/>
      <c r="HL532" s="6"/>
      <c r="HM532" s="6"/>
      <c r="HN532" s="6"/>
      <c r="HO532" s="6"/>
      <c r="HP532" s="6"/>
      <c r="HQ532" s="6"/>
      <c r="HR532" s="6"/>
      <c r="HS532" s="6"/>
      <c r="HT532" s="6"/>
      <c r="HU532" s="6"/>
      <c r="HV532" s="6"/>
      <c r="HW532" s="6"/>
      <c r="HX532" s="6"/>
      <c r="HY532" s="6"/>
      <c r="HZ532" s="6"/>
      <c r="IA532" s="6"/>
      <c r="IB532" s="6"/>
      <c r="IC532" s="6"/>
      <c r="ID532" s="6"/>
      <c r="IE532" s="6"/>
      <c r="IF532" s="6"/>
      <c r="IG532" s="6"/>
      <c r="IH532" s="6"/>
      <c r="II532" s="6"/>
      <c r="IJ532" s="6"/>
      <c r="IK532" s="6"/>
      <c r="IL532" s="6"/>
      <c r="IM532" s="6"/>
      <c r="IN532" s="6"/>
      <c r="IO532" s="6"/>
      <c r="IP532" s="6"/>
      <c r="IQ532" s="6"/>
      <c r="IR532" s="6"/>
      <c r="IS532" s="6"/>
      <c r="IT532" s="6"/>
    </row>
    <row r="533" spans="1:254" s="74" customFormat="1" x14ac:dyDescent="0.3">
      <c r="A533" s="6"/>
      <c r="B533" s="6"/>
      <c r="C533" s="6"/>
      <c r="D533" s="6"/>
      <c r="E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  <c r="DQ533" s="6"/>
      <c r="DR533" s="6"/>
      <c r="DS533" s="6"/>
      <c r="DT533" s="6"/>
      <c r="DU533" s="6"/>
      <c r="DV533" s="6"/>
      <c r="DW533" s="6"/>
      <c r="DX533" s="6"/>
      <c r="DY533" s="6"/>
      <c r="DZ533" s="6"/>
      <c r="EA533" s="6"/>
      <c r="EB533" s="6"/>
      <c r="EC533" s="6"/>
      <c r="ED533" s="6"/>
      <c r="EE533" s="6"/>
      <c r="EF533" s="6"/>
      <c r="EG533" s="6"/>
      <c r="EH533" s="6"/>
      <c r="EI533" s="6"/>
      <c r="EJ533" s="6"/>
      <c r="EK533" s="6"/>
      <c r="EL533" s="6"/>
      <c r="EM533" s="6"/>
      <c r="EN533" s="6"/>
      <c r="EO533" s="6"/>
      <c r="EP533" s="6"/>
      <c r="EQ533" s="6"/>
      <c r="ER533" s="6"/>
      <c r="ES533" s="6"/>
      <c r="ET533" s="6"/>
      <c r="EU533" s="6"/>
      <c r="EV533" s="6"/>
      <c r="EW533" s="6"/>
      <c r="EX533" s="6"/>
      <c r="EY533" s="6"/>
      <c r="EZ533" s="6"/>
      <c r="FA533" s="6"/>
      <c r="FB533" s="6"/>
      <c r="FC533" s="6"/>
      <c r="FD533" s="6"/>
      <c r="FE533" s="6"/>
      <c r="FF533" s="6"/>
      <c r="FG533" s="6"/>
      <c r="FH533" s="6"/>
      <c r="FI533" s="6"/>
      <c r="FJ533" s="6"/>
      <c r="FK533" s="6"/>
      <c r="FL533" s="6"/>
      <c r="FM533" s="6"/>
      <c r="FN533" s="6"/>
      <c r="FO533" s="6"/>
      <c r="FP533" s="6"/>
      <c r="FQ533" s="6"/>
      <c r="FR533" s="6"/>
      <c r="FS533" s="6"/>
      <c r="FT533" s="6"/>
      <c r="FU533" s="6"/>
      <c r="FV533" s="6"/>
      <c r="FW533" s="6"/>
      <c r="FX533" s="6"/>
      <c r="FY533" s="6"/>
      <c r="FZ533" s="6"/>
      <c r="GA533" s="6"/>
      <c r="GB533" s="6"/>
      <c r="GC533" s="6"/>
      <c r="GD533" s="6"/>
      <c r="GE533" s="6"/>
      <c r="GF533" s="6"/>
      <c r="GG533" s="6"/>
      <c r="GH533" s="6"/>
      <c r="GI533" s="6"/>
      <c r="GJ533" s="6"/>
      <c r="GK533" s="6"/>
      <c r="GL533" s="6"/>
      <c r="GM533" s="6"/>
      <c r="GN533" s="6"/>
      <c r="GO533" s="6"/>
      <c r="GP533" s="6"/>
      <c r="GQ533" s="6"/>
      <c r="GR533" s="6"/>
      <c r="GS533" s="6"/>
      <c r="GT533" s="6"/>
      <c r="GU533" s="6"/>
      <c r="GV533" s="6"/>
      <c r="GW533" s="6"/>
      <c r="GX533" s="6"/>
      <c r="GY533" s="6"/>
      <c r="GZ533" s="6"/>
      <c r="HA533" s="6"/>
      <c r="HB533" s="6"/>
      <c r="HC533" s="6"/>
      <c r="HD533" s="6"/>
      <c r="HE533" s="6"/>
      <c r="HF533" s="6"/>
      <c r="HG533" s="6"/>
      <c r="HH533" s="6"/>
      <c r="HI533" s="6"/>
      <c r="HJ533" s="6"/>
      <c r="HK533" s="6"/>
      <c r="HL533" s="6"/>
      <c r="HM533" s="6"/>
      <c r="HN533" s="6"/>
      <c r="HO533" s="6"/>
      <c r="HP533" s="6"/>
      <c r="HQ533" s="6"/>
      <c r="HR533" s="6"/>
      <c r="HS533" s="6"/>
      <c r="HT533" s="6"/>
      <c r="HU533" s="6"/>
      <c r="HV533" s="6"/>
      <c r="HW533" s="6"/>
      <c r="HX533" s="6"/>
      <c r="HY533" s="6"/>
      <c r="HZ533" s="6"/>
      <c r="IA533" s="6"/>
      <c r="IB533" s="6"/>
      <c r="IC533" s="6"/>
      <c r="ID533" s="6"/>
      <c r="IE533" s="6"/>
      <c r="IF533" s="6"/>
      <c r="IG533" s="6"/>
      <c r="IH533" s="6"/>
      <c r="II533" s="6"/>
      <c r="IJ533" s="6"/>
      <c r="IK533" s="6"/>
      <c r="IL533" s="6"/>
      <c r="IM533" s="6"/>
      <c r="IN533" s="6"/>
      <c r="IO533" s="6"/>
      <c r="IP533" s="6"/>
      <c r="IQ533" s="6"/>
      <c r="IR533" s="6"/>
      <c r="IS533" s="6"/>
      <c r="IT533" s="6"/>
    </row>
    <row r="534" spans="1:254" s="74" customFormat="1" x14ac:dyDescent="0.3">
      <c r="A534" s="6"/>
      <c r="B534" s="6"/>
      <c r="C534" s="6"/>
      <c r="D534" s="6"/>
      <c r="E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6"/>
      <c r="EB534" s="6"/>
      <c r="EC534" s="6"/>
      <c r="ED534" s="6"/>
      <c r="EE534" s="6"/>
      <c r="EF534" s="6"/>
      <c r="EG534" s="6"/>
      <c r="EH534" s="6"/>
      <c r="EI534" s="6"/>
      <c r="EJ534" s="6"/>
      <c r="EK534" s="6"/>
      <c r="EL534" s="6"/>
      <c r="EM534" s="6"/>
      <c r="EN534" s="6"/>
      <c r="EO534" s="6"/>
      <c r="EP534" s="6"/>
      <c r="EQ534" s="6"/>
      <c r="ER534" s="6"/>
      <c r="ES534" s="6"/>
      <c r="ET534" s="6"/>
      <c r="EU534" s="6"/>
      <c r="EV534" s="6"/>
      <c r="EW534" s="6"/>
      <c r="EX534" s="6"/>
      <c r="EY534" s="6"/>
      <c r="EZ534" s="6"/>
      <c r="FA534" s="6"/>
      <c r="FB534" s="6"/>
      <c r="FC534" s="6"/>
      <c r="FD534" s="6"/>
      <c r="FE534" s="6"/>
      <c r="FF534" s="6"/>
      <c r="FG534" s="6"/>
      <c r="FH534" s="6"/>
      <c r="FI534" s="6"/>
      <c r="FJ534" s="6"/>
      <c r="FK534" s="6"/>
      <c r="FL534" s="6"/>
      <c r="FM534" s="6"/>
      <c r="FN534" s="6"/>
      <c r="FO534" s="6"/>
      <c r="FP534" s="6"/>
      <c r="FQ534" s="6"/>
      <c r="FR534" s="6"/>
      <c r="FS534" s="6"/>
      <c r="FT534" s="6"/>
      <c r="FU534" s="6"/>
      <c r="FV534" s="6"/>
      <c r="FW534" s="6"/>
      <c r="FX534" s="6"/>
      <c r="FY534" s="6"/>
      <c r="FZ534" s="6"/>
      <c r="GA534" s="6"/>
      <c r="GB534" s="6"/>
      <c r="GC534" s="6"/>
      <c r="GD534" s="6"/>
      <c r="GE534" s="6"/>
      <c r="GF534" s="6"/>
      <c r="GG534" s="6"/>
      <c r="GH534" s="6"/>
      <c r="GI534" s="6"/>
      <c r="GJ534" s="6"/>
      <c r="GK534" s="6"/>
      <c r="GL534" s="6"/>
      <c r="GM534" s="6"/>
      <c r="GN534" s="6"/>
      <c r="GO534" s="6"/>
      <c r="GP534" s="6"/>
      <c r="GQ534" s="6"/>
      <c r="GR534" s="6"/>
      <c r="GS534" s="6"/>
      <c r="GT534" s="6"/>
      <c r="GU534" s="6"/>
      <c r="GV534" s="6"/>
      <c r="GW534" s="6"/>
      <c r="GX534" s="6"/>
      <c r="GY534" s="6"/>
      <c r="GZ534" s="6"/>
      <c r="HA534" s="6"/>
      <c r="HB534" s="6"/>
      <c r="HC534" s="6"/>
      <c r="HD534" s="6"/>
      <c r="HE534" s="6"/>
      <c r="HF534" s="6"/>
      <c r="HG534" s="6"/>
      <c r="HH534" s="6"/>
      <c r="HI534" s="6"/>
      <c r="HJ534" s="6"/>
      <c r="HK534" s="6"/>
      <c r="HL534" s="6"/>
      <c r="HM534" s="6"/>
      <c r="HN534" s="6"/>
      <c r="HO534" s="6"/>
      <c r="HP534" s="6"/>
      <c r="HQ534" s="6"/>
      <c r="HR534" s="6"/>
      <c r="HS534" s="6"/>
      <c r="HT534" s="6"/>
      <c r="HU534" s="6"/>
      <c r="HV534" s="6"/>
      <c r="HW534" s="6"/>
      <c r="HX534" s="6"/>
      <c r="HY534" s="6"/>
      <c r="HZ534" s="6"/>
      <c r="IA534" s="6"/>
      <c r="IB534" s="6"/>
      <c r="IC534" s="6"/>
      <c r="ID534" s="6"/>
      <c r="IE534" s="6"/>
      <c r="IF534" s="6"/>
      <c r="IG534" s="6"/>
      <c r="IH534" s="6"/>
      <c r="II534" s="6"/>
      <c r="IJ534" s="6"/>
      <c r="IK534" s="6"/>
      <c r="IL534" s="6"/>
      <c r="IM534" s="6"/>
      <c r="IN534" s="6"/>
      <c r="IO534" s="6"/>
      <c r="IP534" s="6"/>
      <c r="IQ534" s="6"/>
      <c r="IR534" s="6"/>
      <c r="IS534" s="6"/>
      <c r="IT534" s="6"/>
    </row>
    <row r="535" spans="1:254" s="74" customFormat="1" x14ac:dyDescent="0.3">
      <c r="A535" s="6"/>
      <c r="B535" s="6"/>
      <c r="C535" s="6"/>
      <c r="D535" s="6"/>
      <c r="E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  <c r="DQ535" s="6"/>
      <c r="DR535" s="6"/>
      <c r="DS535" s="6"/>
      <c r="DT535" s="6"/>
      <c r="DU535" s="6"/>
      <c r="DV535" s="6"/>
      <c r="DW535" s="6"/>
      <c r="DX535" s="6"/>
      <c r="DY535" s="6"/>
      <c r="DZ535" s="6"/>
      <c r="EA535" s="6"/>
      <c r="EB535" s="6"/>
      <c r="EC535" s="6"/>
      <c r="ED535" s="6"/>
      <c r="EE535" s="6"/>
      <c r="EF535" s="6"/>
      <c r="EG535" s="6"/>
      <c r="EH535" s="6"/>
      <c r="EI535" s="6"/>
      <c r="EJ535" s="6"/>
      <c r="EK535" s="6"/>
      <c r="EL535" s="6"/>
      <c r="EM535" s="6"/>
      <c r="EN535" s="6"/>
      <c r="EO535" s="6"/>
      <c r="EP535" s="6"/>
      <c r="EQ535" s="6"/>
      <c r="ER535" s="6"/>
      <c r="ES535" s="6"/>
      <c r="ET535" s="6"/>
      <c r="EU535" s="6"/>
      <c r="EV535" s="6"/>
      <c r="EW535" s="6"/>
      <c r="EX535" s="6"/>
      <c r="EY535" s="6"/>
      <c r="EZ535" s="6"/>
      <c r="FA535" s="6"/>
      <c r="FB535" s="6"/>
      <c r="FC535" s="6"/>
      <c r="FD535" s="6"/>
      <c r="FE535" s="6"/>
      <c r="FF535" s="6"/>
      <c r="FG535" s="6"/>
      <c r="FH535" s="6"/>
      <c r="FI535" s="6"/>
      <c r="FJ535" s="6"/>
      <c r="FK535" s="6"/>
      <c r="FL535" s="6"/>
      <c r="FM535" s="6"/>
      <c r="FN535" s="6"/>
      <c r="FO535" s="6"/>
      <c r="FP535" s="6"/>
      <c r="FQ535" s="6"/>
      <c r="FR535" s="6"/>
      <c r="FS535" s="6"/>
      <c r="FT535" s="6"/>
      <c r="FU535" s="6"/>
      <c r="FV535" s="6"/>
      <c r="FW535" s="6"/>
      <c r="FX535" s="6"/>
      <c r="FY535" s="6"/>
      <c r="FZ535" s="6"/>
      <c r="GA535" s="6"/>
      <c r="GB535" s="6"/>
      <c r="GC535" s="6"/>
      <c r="GD535" s="6"/>
      <c r="GE535" s="6"/>
      <c r="GF535" s="6"/>
      <c r="GG535" s="6"/>
      <c r="GH535" s="6"/>
      <c r="GI535" s="6"/>
      <c r="GJ535" s="6"/>
      <c r="GK535" s="6"/>
      <c r="GL535" s="6"/>
      <c r="GM535" s="6"/>
      <c r="GN535" s="6"/>
      <c r="GO535" s="6"/>
      <c r="GP535" s="6"/>
      <c r="GQ535" s="6"/>
      <c r="GR535" s="6"/>
      <c r="GS535" s="6"/>
      <c r="GT535" s="6"/>
      <c r="GU535" s="6"/>
      <c r="GV535" s="6"/>
      <c r="GW535" s="6"/>
      <c r="GX535" s="6"/>
      <c r="GY535" s="6"/>
      <c r="GZ535" s="6"/>
      <c r="HA535" s="6"/>
      <c r="HB535" s="6"/>
      <c r="HC535" s="6"/>
      <c r="HD535" s="6"/>
      <c r="HE535" s="6"/>
      <c r="HF535" s="6"/>
      <c r="HG535" s="6"/>
      <c r="HH535" s="6"/>
      <c r="HI535" s="6"/>
      <c r="HJ535" s="6"/>
      <c r="HK535" s="6"/>
      <c r="HL535" s="6"/>
      <c r="HM535" s="6"/>
      <c r="HN535" s="6"/>
      <c r="HO535" s="6"/>
      <c r="HP535" s="6"/>
      <c r="HQ535" s="6"/>
      <c r="HR535" s="6"/>
      <c r="HS535" s="6"/>
      <c r="HT535" s="6"/>
      <c r="HU535" s="6"/>
      <c r="HV535" s="6"/>
      <c r="HW535" s="6"/>
      <c r="HX535" s="6"/>
      <c r="HY535" s="6"/>
      <c r="HZ535" s="6"/>
      <c r="IA535" s="6"/>
      <c r="IB535" s="6"/>
      <c r="IC535" s="6"/>
      <c r="ID535" s="6"/>
      <c r="IE535" s="6"/>
      <c r="IF535" s="6"/>
      <c r="IG535" s="6"/>
      <c r="IH535" s="6"/>
      <c r="II535" s="6"/>
      <c r="IJ535" s="6"/>
      <c r="IK535" s="6"/>
      <c r="IL535" s="6"/>
      <c r="IM535" s="6"/>
      <c r="IN535" s="6"/>
      <c r="IO535" s="6"/>
      <c r="IP535" s="6"/>
      <c r="IQ535" s="6"/>
      <c r="IR535" s="6"/>
      <c r="IS535" s="6"/>
      <c r="IT535" s="6"/>
    </row>
    <row r="536" spans="1:254" s="74" customFormat="1" x14ac:dyDescent="0.3">
      <c r="A536" s="6"/>
      <c r="B536" s="6"/>
      <c r="C536" s="6"/>
      <c r="D536" s="6"/>
      <c r="E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  <c r="DQ536" s="6"/>
      <c r="DR536" s="6"/>
      <c r="DS536" s="6"/>
      <c r="DT536" s="6"/>
      <c r="DU536" s="6"/>
      <c r="DV536" s="6"/>
      <c r="DW536" s="6"/>
      <c r="DX536" s="6"/>
      <c r="DY536" s="6"/>
      <c r="DZ536" s="6"/>
      <c r="EA536" s="6"/>
      <c r="EB536" s="6"/>
      <c r="EC536" s="6"/>
      <c r="ED536" s="6"/>
      <c r="EE536" s="6"/>
      <c r="EF536" s="6"/>
      <c r="EG536" s="6"/>
      <c r="EH536" s="6"/>
      <c r="EI536" s="6"/>
      <c r="EJ536" s="6"/>
      <c r="EK536" s="6"/>
      <c r="EL536" s="6"/>
      <c r="EM536" s="6"/>
      <c r="EN536" s="6"/>
      <c r="EO536" s="6"/>
      <c r="EP536" s="6"/>
      <c r="EQ536" s="6"/>
      <c r="ER536" s="6"/>
      <c r="ES536" s="6"/>
      <c r="ET536" s="6"/>
      <c r="EU536" s="6"/>
      <c r="EV536" s="6"/>
      <c r="EW536" s="6"/>
      <c r="EX536" s="6"/>
      <c r="EY536" s="6"/>
      <c r="EZ536" s="6"/>
      <c r="FA536" s="6"/>
      <c r="FB536" s="6"/>
      <c r="FC536" s="6"/>
      <c r="FD536" s="6"/>
      <c r="FE536" s="6"/>
      <c r="FF536" s="6"/>
      <c r="FG536" s="6"/>
      <c r="FH536" s="6"/>
      <c r="FI536" s="6"/>
      <c r="FJ536" s="6"/>
      <c r="FK536" s="6"/>
      <c r="FL536" s="6"/>
      <c r="FM536" s="6"/>
      <c r="FN536" s="6"/>
      <c r="FO536" s="6"/>
      <c r="FP536" s="6"/>
      <c r="FQ536" s="6"/>
      <c r="FR536" s="6"/>
      <c r="FS536" s="6"/>
      <c r="FT536" s="6"/>
      <c r="FU536" s="6"/>
      <c r="FV536" s="6"/>
      <c r="FW536" s="6"/>
      <c r="FX536" s="6"/>
      <c r="FY536" s="6"/>
      <c r="FZ536" s="6"/>
      <c r="GA536" s="6"/>
      <c r="GB536" s="6"/>
      <c r="GC536" s="6"/>
      <c r="GD536" s="6"/>
      <c r="GE536" s="6"/>
      <c r="GF536" s="6"/>
      <c r="GG536" s="6"/>
      <c r="GH536" s="6"/>
      <c r="GI536" s="6"/>
      <c r="GJ536" s="6"/>
      <c r="GK536" s="6"/>
      <c r="GL536" s="6"/>
      <c r="GM536" s="6"/>
      <c r="GN536" s="6"/>
      <c r="GO536" s="6"/>
      <c r="GP536" s="6"/>
      <c r="GQ536" s="6"/>
      <c r="GR536" s="6"/>
      <c r="GS536" s="6"/>
      <c r="GT536" s="6"/>
      <c r="GU536" s="6"/>
      <c r="GV536" s="6"/>
      <c r="GW536" s="6"/>
      <c r="GX536" s="6"/>
      <c r="GY536" s="6"/>
      <c r="GZ536" s="6"/>
      <c r="HA536" s="6"/>
      <c r="HB536" s="6"/>
      <c r="HC536" s="6"/>
      <c r="HD536" s="6"/>
      <c r="HE536" s="6"/>
      <c r="HF536" s="6"/>
      <c r="HG536" s="6"/>
      <c r="HH536" s="6"/>
      <c r="HI536" s="6"/>
      <c r="HJ536" s="6"/>
      <c r="HK536" s="6"/>
      <c r="HL536" s="6"/>
      <c r="HM536" s="6"/>
      <c r="HN536" s="6"/>
      <c r="HO536" s="6"/>
      <c r="HP536" s="6"/>
      <c r="HQ536" s="6"/>
      <c r="HR536" s="6"/>
      <c r="HS536" s="6"/>
      <c r="HT536" s="6"/>
      <c r="HU536" s="6"/>
      <c r="HV536" s="6"/>
      <c r="HW536" s="6"/>
      <c r="HX536" s="6"/>
      <c r="HY536" s="6"/>
      <c r="HZ536" s="6"/>
      <c r="IA536" s="6"/>
      <c r="IB536" s="6"/>
      <c r="IC536" s="6"/>
      <c r="ID536" s="6"/>
      <c r="IE536" s="6"/>
      <c r="IF536" s="6"/>
      <c r="IG536" s="6"/>
      <c r="IH536" s="6"/>
      <c r="II536" s="6"/>
      <c r="IJ536" s="6"/>
      <c r="IK536" s="6"/>
      <c r="IL536" s="6"/>
      <c r="IM536" s="6"/>
      <c r="IN536" s="6"/>
      <c r="IO536" s="6"/>
      <c r="IP536" s="6"/>
      <c r="IQ536" s="6"/>
      <c r="IR536" s="6"/>
      <c r="IS536" s="6"/>
      <c r="IT536" s="6"/>
    </row>
    <row r="537" spans="1:254" s="74" customFormat="1" x14ac:dyDescent="0.3">
      <c r="A537" s="6"/>
      <c r="B537" s="6"/>
      <c r="C537" s="6"/>
      <c r="D537" s="6"/>
      <c r="E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  <c r="DQ537" s="6"/>
      <c r="DR537" s="6"/>
      <c r="DS537" s="6"/>
      <c r="DT537" s="6"/>
      <c r="DU537" s="6"/>
      <c r="DV537" s="6"/>
      <c r="DW537" s="6"/>
      <c r="DX537" s="6"/>
      <c r="DY537" s="6"/>
      <c r="DZ537" s="6"/>
      <c r="EA537" s="6"/>
      <c r="EB537" s="6"/>
      <c r="EC537" s="6"/>
      <c r="ED537" s="6"/>
      <c r="EE537" s="6"/>
      <c r="EF537" s="6"/>
      <c r="EG537" s="6"/>
      <c r="EH537" s="6"/>
      <c r="EI537" s="6"/>
      <c r="EJ537" s="6"/>
      <c r="EK537" s="6"/>
      <c r="EL537" s="6"/>
      <c r="EM537" s="6"/>
      <c r="EN537" s="6"/>
      <c r="EO537" s="6"/>
      <c r="EP537" s="6"/>
      <c r="EQ537" s="6"/>
      <c r="ER537" s="6"/>
      <c r="ES537" s="6"/>
      <c r="ET537" s="6"/>
      <c r="EU537" s="6"/>
      <c r="EV537" s="6"/>
      <c r="EW537" s="6"/>
      <c r="EX537" s="6"/>
      <c r="EY537" s="6"/>
      <c r="EZ537" s="6"/>
      <c r="FA537" s="6"/>
      <c r="FB537" s="6"/>
      <c r="FC537" s="6"/>
      <c r="FD537" s="6"/>
      <c r="FE537" s="6"/>
      <c r="FF537" s="6"/>
      <c r="FG537" s="6"/>
      <c r="FH537" s="6"/>
      <c r="FI537" s="6"/>
      <c r="FJ537" s="6"/>
      <c r="FK537" s="6"/>
      <c r="FL537" s="6"/>
      <c r="FM537" s="6"/>
      <c r="FN537" s="6"/>
      <c r="FO537" s="6"/>
      <c r="FP537" s="6"/>
      <c r="FQ537" s="6"/>
      <c r="FR537" s="6"/>
      <c r="FS537" s="6"/>
      <c r="FT537" s="6"/>
      <c r="FU537" s="6"/>
      <c r="FV537" s="6"/>
      <c r="FW537" s="6"/>
      <c r="FX537" s="6"/>
      <c r="FY537" s="6"/>
      <c r="FZ537" s="6"/>
      <c r="GA537" s="6"/>
      <c r="GB537" s="6"/>
      <c r="GC537" s="6"/>
      <c r="GD537" s="6"/>
      <c r="GE537" s="6"/>
      <c r="GF537" s="6"/>
      <c r="GG537" s="6"/>
      <c r="GH537" s="6"/>
      <c r="GI537" s="6"/>
      <c r="GJ537" s="6"/>
      <c r="GK537" s="6"/>
      <c r="GL537" s="6"/>
      <c r="GM537" s="6"/>
      <c r="GN537" s="6"/>
      <c r="GO537" s="6"/>
      <c r="GP537" s="6"/>
      <c r="GQ537" s="6"/>
      <c r="GR537" s="6"/>
      <c r="GS537" s="6"/>
      <c r="GT537" s="6"/>
      <c r="GU537" s="6"/>
      <c r="GV537" s="6"/>
      <c r="GW537" s="6"/>
      <c r="GX537" s="6"/>
      <c r="GY537" s="6"/>
      <c r="GZ537" s="6"/>
      <c r="HA537" s="6"/>
      <c r="HB537" s="6"/>
      <c r="HC537" s="6"/>
      <c r="HD537" s="6"/>
      <c r="HE537" s="6"/>
      <c r="HF537" s="6"/>
      <c r="HG537" s="6"/>
      <c r="HH537" s="6"/>
      <c r="HI537" s="6"/>
      <c r="HJ537" s="6"/>
      <c r="HK537" s="6"/>
      <c r="HL537" s="6"/>
      <c r="HM537" s="6"/>
      <c r="HN537" s="6"/>
      <c r="HO537" s="6"/>
      <c r="HP537" s="6"/>
      <c r="HQ537" s="6"/>
      <c r="HR537" s="6"/>
      <c r="HS537" s="6"/>
      <c r="HT537" s="6"/>
      <c r="HU537" s="6"/>
      <c r="HV537" s="6"/>
      <c r="HW537" s="6"/>
      <c r="HX537" s="6"/>
      <c r="HY537" s="6"/>
      <c r="HZ537" s="6"/>
      <c r="IA537" s="6"/>
      <c r="IB537" s="6"/>
      <c r="IC537" s="6"/>
      <c r="ID537" s="6"/>
      <c r="IE537" s="6"/>
      <c r="IF537" s="6"/>
      <c r="IG537" s="6"/>
      <c r="IH537" s="6"/>
      <c r="II537" s="6"/>
      <c r="IJ537" s="6"/>
      <c r="IK537" s="6"/>
      <c r="IL537" s="6"/>
      <c r="IM537" s="6"/>
      <c r="IN537" s="6"/>
      <c r="IO537" s="6"/>
      <c r="IP537" s="6"/>
      <c r="IQ537" s="6"/>
      <c r="IR537" s="6"/>
      <c r="IS537" s="6"/>
      <c r="IT537" s="6"/>
    </row>
    <row r="538" spans="1:254" s="74" customFormat="1" x14ac:dyDescent="0.3">
      <c r="A538" s="6"/>
      <c r="B538" s="6"/>
      <c r="C538" s="6"/>
      <c r="D538" s="6"/>
      <c r="E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  <c r="DQ538" s="6"/>
      <c r="DR538" s="6"/>
      <c r="DS538" s="6"/>
      <c r="DT538" s="6"/>
      <c r="DU538" s="6"/>
      <c r="DV538" s="6"/>
      <c r="DW538" s="6"/>
      <c r="DX538" s="6"/>
      <c r="DY538" s="6"/>
      <c r="DZ538" s="6"/>
      <c r="EA538" s="6"/>
      <c r="EB538" s="6"/>
      <c r="EC538" s="6"/>
      <c r="ED538" s="6"/>
      <c r="EE538" s="6"/>
      <c r="EF538" s="6"/>
      <c r="EG538" s="6"/>
      <c r="EH538" s="6"/>
      <c r="EI538" s="6"/>
      <c r="EJ538" s="6"/>
      <c r="EK538" s="6"/>
      <c r="EL538" s="6"/>
      <c r="EM538" s="6"/>
      <c r="EN538" s="6"/>
      <c r="EO538" s="6"/>
      <c r="EP538" s="6"/>
      <c r="EQ538" s="6"/>
      <c r="ER538" s="6"/>
      <c r="ES538" s="6"/>
      <c r="ET538" s="6"/>
      <c r="EU538" s="6"/>
      <c r="EV538" s="6"/>
      <c r="EW538" s="6"/>
      <c r="EX538" s="6"/>
      <c r="EY538" s="6"/>
      <c r="EZ538" s="6"/>
      <c r="FA538" s="6"/>
      <c r="FB538" s="6"/>
      <c r="FC538" s="6"/>
      <c r="FD538" s="6"/>
      <c r="FE538" s="6"/>
      <c r="FF538" s="6"/>
      <c r="FG538" s="6"/>
      <c r="FH538" s="6"/>
      <c r="FI538" s="6"/>
      <c r="FJ538" s="6"/>
      <c r="FK538" s="6"/>
      <c r="FL538" s="6"/>
      <c r="FM538" s="6"/>
      <c r="FN538" s="6"/>
      <c r="FO538" s="6"/>
      <c r="FP538" s="6"/>
      <c r="FQ538" s="6"/>
      <c r="FR538" s="6"/>
      <c r="FS538" s="6"/>
      <c r="FT538" s="6"/>
      <c r="FU538" s="6"/>
      <c r="FV538" s="6"/>
      <c r="FW538" s="6"/>
      <c r="FX538" s="6"/>
      <c r="FY538" s="6"/>
      <c r="FZ538" s="6"/>
      <c r="GA538" s="6"/>
      <c r="GB538" s="6"/>
      <c r="GC538" s="6"/>
      <c r="GD538" s="6"/>
      <c r="GE538" s="6"/>
      <c r="GF538" s="6"/>
      <c r="GG538" s="6"/>
      <c r="GH538" s="6"/>
      <c r="GI538" s="6"/>
      <c r="GJ538" s="6"/>
      <c r="GK538" s="6"/>
      <c r="GL538" s="6"/>
      <c r="GM538" s="6"/>
      <c r="GN538" s="6"/>
      <c r="GO538" s="6"/>
      <c r="GP538" s="6"/>
      <c r="GQ538" s="6"/>
      <c r="GR538" s="6"/>
      <c r="GS538" s="6"/>
      <c r="GT538" s="6"/>
      <c r="GU538" s="6"/>
      <c r="GV538" s="6"/>
      <c r="GW538" s="6"/>
      <c r="GX538" s="6"/>
      <c r="GY538" s="6"/>
      <c r="GZ538" s="6"/>
      <c r="HA538" s="6"/>
      <c r="HB538" s="6"/>
      <c r="HC538" s="6"/>
      <c r="HD538" s="6"/>
      <c r="HE538" s="6"/>
      <c r="HF538" s="6"/>
      <c r="HG538" s="6"/>
      <c r="HH538" s="6"/>
      <c r="HI538" s="6"/>
      <c r="HJ538" s="6"/>
      <c r="HK538" s="6"/>
      <c r="HL538" s="6"/>
      <c r="HM538" s="6"/>
      <c r="HN538" s="6"/>
      <c r="HO538" s="6"/>
      <c r="HP538" s="6"/>
      <c r="HQ538" s="6"/>
      <c r="HR538" s="6"/>
      <c r="HS538" s="6"/>
      <c r="HT538" s="6"/>
      <c r="HU538" s="6"/>
      <c r="HV538" s="6"/>
      <c r="HW538" s="6"/>
      <c r="HX538" s="6"/>
      <c r="HY538" s="6"/>
      <c r="HZ538" s="6"/>
      <c r="IA538" s="6"/>
      <c r="IB538" s="6"/>
      <c r="IC538" s="6"/>
      <c r="ID538" s="6"/>
      <c r="IE538" s="6"/>
      <c r="IF538" s="6"/>
      <c r="IG538" s="6"/>
      <c r="IH538" s="6"/>
      <c r="II538" s="6"/>
      <c r="IJ538" s="6"/>
      <c r="IK538" s="6"/>
      <c r="IL538" s="6"/>
      <c r="IM538" s="6"/>
      <c r="IN538" s="6"/>
      <c r="IO538" s="6"/>
      <c r="IP538" s="6"/>
      <c r="IQ538" s="6"/>
      <c r="IR538" s="6"/>
      <c r="IS538" s="6"/>
      <c r="IT538" s="6"/>
    </row>
    <row r="539" spans="1:254" s="74" customFormat="1" x14ac:dyDescent="0.3">
      <c r="A539" s="6"/>
      <c r="B539" s="6"/>
      <c r="C539" s="6"/>
      <c r="D539" s="6"/>
      <c r="E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  <c r="DQ539" s="6"/>
      <c r="DR539" s="6"/>
      <c r="DS539" s="6"/>
      <c r="DT539" s="6"/>
      <c r="DU539" s="6"/>
      <c r="DV539" s="6"/>
      <c r="DW539" s="6"/>
      <c r="DX539" s="6"/>
      <c r="DY539" s="6"/>
      <c r="DZ539" s="6"/>
      <c r="EA539" s="6"/>
      <c r="EB539" s="6"/>
      <c r="EC539" s="6"/>
      <c r="ED539" s="6"/>
      <c r="EE539" s="6"/>
      <c r="EF539" s="6"/>
      <c r="EG539" s="6"/>
      <c r="EH539" s="6"/>
      <c r="EI539" s="6"/>
      <c r="EJ539" s="6"/>
      <c r="EK539" s="6"/>
      <c r="EL539" s="6"/>
      <c r="EM539" s="6"/>
      <c r="EN539" s="6"/>
      <c r="EO539" s="6"/>
      <c r="EP539" s="6"/>
      <c r="EQ539" s="6"/>
      <c r="ER539" s="6"/>
      <c r="ES539" s="6"/>
      <c r="ET539" s="6"/>
      <c r="EU539" s="6"/>
      <c r="EV539" s="6"/>
      <c r="EW539" s="6"/>
      <c r="EX539" s="6"/>
      <c r="EY539" s="6"/>
      <c r="EZ539" s="6"/>
      <c r="FA539" s="6"/>
      <c r="FB539" s="6"/>
      <c r="FC539" s="6"/>
      <c r="FD539" s="6"/>
      <c r="FE539" s="6"/>
      <c r="FF539" s="6"/>
      <c r="FG539" s="6"/>
      <c r="FH539" s="6"/>
      <c r="FI539" s="6"/>
      <c r="FJ539" s="6"/>
      <c r="FK539" s="6"/>
      <c r="FL539" s="6"/>
      <c r="FM539" s="6"/>
      <c r="FN539" s="6"/>
      <c r="FO539" s="6"/>
      <c r="FP539" s="6"/>
      <c r="FQ539" s="6"/>
      <c r="FR539" s="6"/>
      <c r="FS539" s="6"/>
      <c r="FT539" s="6"/>
      <c r="FU539" s="6"/>
      <c r="FV539" s="6"/>
      <c r="FW539" s="6"/>
      <c r="FX539" s="6"/>
      <c r="FY539" s="6"/>
      <c r="FZ539" s="6"/>
      <c r="GA539" s="6"/>
      <c r="GB539" s="6"/>
      <c r="GC539" s="6"/>
      <c r="GD539" s="6"/>
      <c r="GE539" s="6"/>
      <c r="GF539" s="6"/>
      <c r="GG539" s="6"/>
      <c r="GH539" s="6"/>
      <c r="GI539" s="6"/>
      <c r="GJ539" s="6"/>
      <c r="GK539" s="6"/>
      <c r="GL539" s="6"/>
      <c r="GM539" s="6"/>
      <c r="GN539" s="6"/>
      <c r="GO539" s="6"/>
      <c r="GP539" s="6"/>
      <c r="GQ539" s="6"/>
      <c r="GR539" s="6"/>
      <c r="GS539" s="6"/>
      <c r="GT539" s="6"/>
      <c r="GU539" s="6"/>
      <c r="GV539" s="6"/>
      <c r="GW539" s="6"/>
      <c r="GX539" s="6"/>
      <c r="GY539" s="6"/>
      <c r="GZ539" s="6"/>
      <c r="HA539" s="6"/>
      <c r="HB539" s="6"/>
      <c r="HC539" s="6"/>
      <c r="HD539" s="6"/>
      <c r="HE539" s="6"/>
      <c r="HF539" s="6"/>
      <c r="HG539" s="6"/>
      <c r="HH539" s="6"/>
      <c r="HI539" s="6"/>
      <c r="HJ539" s="6"/>
      <c r="HK539" s="6"/>
      <c r="HL539" s="6"/>
      <c r="HM539" s="6"/>
      <c r="HN539" s="6"/>
      <c r="HO539" s="6"/>
      <c r="HP539" s="6"/>
      <c r="HQ539" s="6"/>
      <c r="HR539" s="6"/>
      <c r="HS539" s="6"/>
      <c r="HT539" s="6"/>
      <c r="HU539" s="6"/>
      <c r="HV539" s="6"/>
      <c r="HW539" s="6"/>
      <c r="HX539" s="6"/>
      <c r="HY539" s="6"/>
      <c r="HZ539" s="6"/>
      <c r="IA539" s="6"/>
      <c r="IB539" s="6"/>
      <c r="IC539" s="6"/>
      <c r="ID539" s="6"/>
      <c r="IE539" s="6"/>
      <c r="IF539" s="6"/>
      <c r="IG539" s="6"/>
      <c r="IH539" s="6"/>
      <c r="II539" s="6"/>
      <c r="IJ539" s="6"/>
      <c r="IK539" s="6"/>
      <c r="IL539" s="6"/>
      <c r="IM539" s="6"/>
      <c r="IN539" s="6"/>
      <c r="IO539" s="6"/>
      <c r="IP539" s="6"/>
      <c r="IQ539" s="6"/>
      <c r="IR539" s="6"/>
      <c r="IS539" s="6"/>
      <c r="IT539" s="6"/>
    </row>
    <row r="540" spans="1:254" s="74" customFormat="1" x14ac:dyDescent="0.3">
      <c r="A540" s="6"/>
      <c r="B540" s="6"/>
      <c r="C540" s="6"/>
      <c r="D540" s="6"/>
      <c r="E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  <c r="DQ540" s="6"/>
      <c r="DR540" s="6"/>
      <c r="DS540" s="6"/>
      <c r="DT540" s="6"/>
      <c r="DU540" s="6"/>
      <c r="DV540" s="6"/>
      <c r="DW540" s="6"/>
      <c r="DX540" s="6"/>
      <c r="DY540" s="6"/>
      <c r="DZ540" s="6"/>
      <c r="EA540" s="6"/>
      <c r="EB540" s="6"/>
      <c r="EC540" s="6"/>
      <c r="ED540" s="6"/>
      <c r="EE540" s="6"/>
      <c r="EF540" s="6"/>
      <c r="EG540" s="6"/>
      <c r="EH540" s="6"/>
      <c r="EI540" s="6"/>
      <c r="EJ540" s="6"/>
      <c r="EK540" s="6"/>
      <c r="EL540" s="6"/>
      <c r="EM540" s="6"/>
      <c r="EN540" s="6"/>
      <c r="EO540" s="6"/>
      <c r="EP540" s="6"/>
      <c r="EQ540" s="6"/>
      <c r="ER540" s="6"/>
      <c r="ES540" s="6"/>
      <c r="ET540" s="6"/>
      <c r="EU540" s="6"/>
      <c r="EV540" s="6"/>
      <c r="EW540" s="6"/>
      <c r="EX540" s="6"/>
      <c r="EY540" s="6"/>
      <c r="EZ540" s="6"/>
      <c r="FA540" s="6"/>
      <c r="FB540" s="6"/>
      <c r="FC540" s="6"/>
      <c r="FD540" s="6"/>
      <c r="FE540" s="6"/>
      <c r="FF540" s="6"/>
      <c r="FG540" s="6"/>
      <c r="FH540" s="6"/>
      <c r="FI540" s="6"/>
      <c r="FJ540" s="6"/>
      <c r="FK540" s="6"/>
      <c r="FL540" s="6"/>
      <c r="FM540" s="6"/>
      <c r="FN540" s="6"/>
      <c r="FO540" s="6"/>
      <c r="FP540" s="6"/>
      <c r="FQ540" s="6"/>
      <c r="FR540" s="6"/>
      <c r="FS540" s="6"/>
      <c r="FT540" s="6"/>
      <c r="FU540" s="6"/>
      <c r="FV540" s="6"/>
      <c r="FW540" s="6"/>
      <c r="FX540" s="6"/>
      <c r="FY540" s="6"/>
      <c r="FZ540" s="6"/>
      <c r="GA540" s="6"/>
      <c r="GB540" s="6"/>
      <c r="GC540" s="6"/>
      <c r="GD540" s="6"/>
      <c r="GE540" s="6"/>
      <c r="GF540" s="6"/>
      <c r="GG540" s="6"/>
      <c r="GH540" s="6"/>
      <c r="GI540" s="6"/>
      <c r="GJ540" s="6"/>
      <c r="GK540" s="6"/>
      <c r="GL540" s="6"/>
      <c r="GM540" s="6"/>
      <c r="GN540" s="6"/>
      <c r="GO540" s="6"/>
      <c r="GP540" s="6"/>
      <c r="GQ540" s="6"/>
      <c r="GR540" s="6"/>
      <c r="GS540" s="6"/>
      <c r="GT540" s="6"/>
      <c r="GU540" s="6"/>
      <c r="GV540" s="6"/>
      <c r="GW540" s="6"/>
      <c r="GX540" s="6"/>
      <c r="GY540" s="6"/>
      <c r="GZ540" s="6"/>
      <c r="HA540" s="6"/>
      <c r="HB540" s="6"/>
      <c r="HC540" s="6"/>
      <c r="HD540" s="6"/>
      <c r="HE540" s="6"/>
      <c r="HF540" s="6"/>
      <c r="HG540" s="6"/>
      <c r="HH540" s="6"/>
      <c r="HI540" s="6"/>
      <c r="HJ540" s="6"/>
      <c r="HK540" s="6"/>
      <c r="HL540" s="6"/>
      <c r="HM540" s="6"/>
      <c r="HN540" s="6"/>
      <c r="HO540" s="6"/>
      <c r="HP540" s="6"/>
      <c r="HQ540" s="6"/>
      <c r="HR540" s="6"/>
      <c r="HS540" s="6"/>
      <c r="HT540" s="6"/>
      <c r="HU540" s="6"/>
      <c r="HV540" s="6"/>
      <c r="HW540" s="6"/>
      <c r="HX540" s="6"/>
      <c r="HY540" s="6"/>
      <c r="HZ540" s="6"/>
      <c r="IA540" s="6"/>
      <c r="IB540" s="6"/>
      <c r="IC540" s="6"/>
      <c r="ID540" s="6"/>
      <c r="IE540" s="6"/>
      <c r="IF540" s="6"/>
      <c r="IG540" s="6"/>
      <c r="IH540" s="6"/>
      <c r="II540" s="6"/>
      <c r="IJ540" s="6"/>
      <c r="IK540" s="6"/>
      <c r="IL540" s="6"/>
      <c r="IM540" s="6"/>
      <c r="IN540" s="6"/>
      <c r="IO540" s="6"/>
      <c r="IP540" s="6"/>
      <c r="IQ540" s="6"/>
      <c r="IR540" s="6"/>
      <c r="IS540" s="6"/>
      <c r="IT540" s="6"/>
    </row>
    <row r="541" spans="1:254" s="74" customFormat="1" x14ac:dyDescent="0.3">
      <c r="A541" s="6"/>
      <c r="B541" s="6"/>
      <c r="C541" s="6"/>
      <c r="D541" s="6"/>
      <c r="E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6"/>
      <c r="EB541" s="6"/>
      <c r="EC541" s="6"/>
      <c r="ED541" s="6"/>
      <c r="EE541" s="6"/>
      <c r="EF541" s="6"/>
      <c r="EG541" s="6"/>
      <c r="EH541" s="6"/>
      <c r="EI541" s="6"/>
      <c r="EJ541" s="6"/>
      <c r="EK541" s="6"/>
      <c r="EL541" s="6"/>
      <c r="EM541" s="6"/>
      <c r="EN541" s="6"/>
      <c r="EO541" s="6"/>
      <c r="EP541" s="6"/>
      <c r="EQ541" s="6"/>
      <c r="ER541" s="6"/>
      <c r="ES541" s="6"/>
      <c r="ET541" s="6"/>
      <c r="EU541" s="6"/>
      <c r="EV541" s="6"/>
      <c r="EW541" s="6"/>
      <c r="EX541" s="6"/>
      <c r="EY541" s="6"/>
      <c r="EZ541" s="6"/>
      <c r="FA541" s="6"/>
      <c r="FB541" s="6"/>
      <c r="FC541" s="6"/>
      <c r="FD541" s="6"/>
      <c r="FE541" s="6"/>
      <c r="FF541" s="6"/>
      <c r="FG541" s="6"/>
      <c r="FH541" s="6"/>
      <c r="FI541" s="6"/>
      <c r="FJ541" s="6"/>
      <c r="FK541" s="6"/>
      <c r="FL541" s="6"/>
      <c r="FM541" s="6"/>
      <c r="FN541" s="6"/>
      <c r="FO541" s="6"/>
      <c r="FP541" s="6"/>
      <c r="FQ541" s="6"/>
      <c r="FR541" s="6"/>
      <c r="FS541" s="6"/>
      <c r="FT541" s="6"/>
      <c r="FU541" s="6"/>
      <c r="FV541" s="6"/>
      <c r="FW541" s="6"/>
      <c r="FX541" s="6"/>
      <c r="FY541" s="6"/>
      <c r="FZ541" s="6"/>
      <c r="GA541" s="6"/>
      <c r="GB541" s="6"/>
      <c r="GC541" s="6"/>
      <c r="GD541" s="6"/>
      <c r="GE541" s="6"/>
      <c r="GF541" s="6"/>
      <c r="GG541" s="6"/>
      <c r="GH541" s="6"/>
      <c r="GI541" s="6"/>
      <c r="GJ541" s="6"/>
      <c r="GK541" s="6"/>
      <c r="GL541" s="6"/>
      <c r="GM541" s="6"/>
      <c r="GN541" s="6"/>
      <c r="GO541" s="6"/>
      <c r="GP541" s="6"/>
      <c r="GQ541" s="6"/>
      <c r="GR541" s="6"/>
      <c r="GS541" s="6"/>
      <c r="GT541" s="6"/>
      <c r="GU541" s="6"/>
      <c r="GV541" s="6"/>
      <c r="GW541" s="6"/>
      <c r="GX541" s="6"/>
      <c r="GY541" s="6"/>
      <c r="GZ541" s="6"/>
      <c r="HA541" s="6"/>
      <c r="HB541" s="6"/>
      <c r="HC541" s="6"/>
      <c r="HD541" s="6"/>
      <c r="HE541" s="6"/>
      <c r="HF541" s="6"/>
      <c r="HG541" s="6"/>
      <c r="HH541" s="6"/>
      <c r="HI541" s="6"/>
      <c r="HJ541" s="6"/>
      <c r="HK541" s="6"/>
      <c r="HL541" s="6"/>
      <c r="HM541" s="6"/>
      <c r="HN541" s="6"/>
      <c r="HO541" s="6"/>
      <c r="HP541" s="6"/>
      <c r="HQ541" s="6"/>
      <c r="HR541" s="6"/>
      <c r="HS541" s="6"/>
      <c r="HT541" s="6"/>
      <c r="HU541" s="6"/>
      <c r="HV541" s="6"/>
      <c r="HW541" s="6"/>
      <c r="HX541" s="6"/>
      <c r="HY541" s="6"/>
      <c r="HZ541" s="6"/>
      <c r="IA541" s="6"/>
      <c r="IB541" s="6"/>
      <c r="IC541" s="6"/>
      <c r="ID541" s="6"/>
      <c r="IE541" s="6"/>
      <c r="IF541" s="6"/>
      <c r="IG541" s="6"/>
      <c r="IH541" s="6"/>
      <c r="II541" s="6"/>
      <c r="IJ541" s="6"/>
      <c r="IK541" s="6"/>
      <c r="IL541" s="6"/>
      <c r="IM541" s="6"/>
      <c r="IN541" s="6"/>
      <c r="IO541" s="6"/>
      <c r="IP541" s="6"/>
      <c r="IQ541" s="6"/>
      <c r="IR541" s="6"/>
      <c r="IS541" s="6"/>
      <c r="IT541" s="6"/>
    </row>
    <row r="542" spans="1:254" s="74" customFormat="1" x14ac:dyDescent="0.3">
      <c r="A542" s="6"/>
      <c r="B542" s="6"/>
      <c r="C542" s="6"/>
      <c r="D542" s="6"/>
      <c r="E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  <c r="DQ542" s="6"/>
      <c r="DR542" s="6"/>
      <c r="DS542" s="6"/>
      <c r="DT542" s="6"/>
      <c r="DU542" s="6"/>
      <c r="DV542" s="6"/>
      <c r="DW542" s="6"/>
      <c r="DX542" s="6"/>
      <c r="DY542" s="6"/>
      <c r="DZ542" s="6"/>
      <c r="EA542" s="6"/>
      <c r="EB542" s="6"/>
      <c r="EC542" s="6"/>
      <c r="ED542" s="6"/>
      <c r="EE542" s="6"/>
      <c r="EF542" s="6"/>
      <c r="EG542" s="6"/>
      <c r="EH542" s="6"/>
      <c r="EI542" s="6"/>
      <c r="EJ542" s="6"/>
      <c r="EK542" s="6"/>
      <c r="EL542" s="6"/>
      <c r="EM542" s="6"/>
      <c r="EN542" s="6"/>
      <c r="EO542" s="6"/>
      <c r="EP542" s="6"/>
      <c r="EQ542" s="6"/>
      <c r="ER542" s="6"/>
      <c r="ES542" s="6"/>
      <c r="ET542" s="6"/>
      <c r="EU542" s="6"/>
      <c r="EV542" s="6"/>
      <c r="EW542" s="6"/>
      <c r="EX542" s="6"/>
      <c r="EY542" s="6"/>
      <c r="EZ542" s="6"/>
      <c r="FA542" s="6"/>
      <c r="FB542" s="6"/>
      <c r="FC542" s="6"/>
      <c r="FD542" s="6"/>
      <c r="FE542" s="6"/>
      <c r="FF542" s="6"/>
      <c r="FG542" s="6"/>
      <c r="FH542" s="6"/>
      <c r="FI542" s="6"/>
      <c r="FJ542" s="6"/>
      <c r="FK542" s="6"/>
      <c r="FL542" s="6"/>
      <c r="FM542" s="6"/>
      <c r="FN542" s="6"/>
      <c r="FO542" s="6"/>
      <c r="FP542" s="6"/>
      <c r="FQ542" s="6"/>
      <c r="FR542" s="6"/>
      <c r="FS542" s="6"/>
      <c r="FT542" s="6"/>
      <c r="FU542" s="6"/>
      <c r="FV542" s="6"/>
      <c r="FW542" s="6"/>
      <c r="FX542" s="6"/>
      <c r="FY542" s="6"/>
      <c r="FZ542" s="6"/>
      <c r="GA542" s="6"/>
      <c r="GB542" s="6"/>
      <c r="GC542" s="6"/>
      <c r="GD542" s="6"/>
      <c r="GE542" s="6"/>
      <c r="GF542" s="6"/>
      <c r="GG542" s="6"/>
      <c r="GH542" s="6"/>
      <c r="GI542" s="6"/>
      <c r="GJ542" s="6"/>
      <c r="GK542" s="6"/>
      <c r="GL542" s="6"/>
      <c r="GM542" s="6"/>
      <c r="GN542" s="6"/>
      <c r="GO542" s="6"/>
      <c r="GP542" s="6"/>
      <c r="GQ542" s="6"/>
      <c r="GR542" s="6"/>
      <c r="GS542" s="6"/>
      <c r="GT542" s="6"/>
      <c r="GU542" s="6"/>
      <c r="GV542" s="6"/>
      <c r="GW542" s="6"/>
      <c r="GX542" s="6"/>
      <c r="GY542" s="6"/>
      <c r="GZ542" s="6"/>
      <c r="HA542" s="6"/>
      <c r="HB542" s="6"/>
      <c r="HC542" s="6"/>
      <c r="HD542" s="6"/>
      <c r="HE542" s="6"/>
      <c r="HF542" s="6"/>
      <c r="HG542" s="6"/>
      <c r="HH542" s="6"/>
      <c r="HI542" s="6"/>
      <c r="HJ542" s="6"/>
      <c r="HK542" s="6"/>
      <c r="HL542" s="6"/>
      <c r="HM542" s="6"/>
      <c r="HN542" s="6"/>
      <c r="HO542" s="6"/>
      <c r="HP542" s="6"/>
      <c r="HQ542" s="6"/>
      <c r="HR542" s="6"/>
      <c r="HS542" s="6"/>
      <c r="HT542" s="6"/>
      <c r="HU542" s="6"/>
      <c r="HV542" s="6"/>
      <c r="HW542" s="6"/>
      <c r="HX542" s="6"/>
      <c r="HY542" s="6"/>
      <c r="HZ542" s="6"/>
      <c r="IA542" s="6"/>
      <c r="IB542" s="6"/>
      <c r="IC542" s="6"/>
      <c r="ID542" s="6"/>
      <c r="IE542" s="6"/>
      <c r="IF542" s="6"/>
      <c r="IG542" s="6"/>
      <c r="IH542" s="6"/>
      <c r="II542" s="6"/>
      <c r="IJ542" s="6"/>
      <c r="IK542" s="6"/>
      <c r="IL542" s="6"/>
      <c r="IM542" s="6"/>
      <c r="IN542" s="6"/>
      <c r="IO542" s="6"/>
      <c r="IP542" s="6"/>
      <c r="IQ542" s="6"/>
      <c r="IR542" s="6"/>
      <c r="IS542" s="6"/>
      <c r="IT542" s="6"/>
    </row>
    <row r="543" spans="1:254" s="74" customFormat="1" x14ac:dyDescent="0.3">
      <c r="A543" s="6"/>
      <c r="B543" s="6"/>
      <c r="C543" s="6"/>
      <c r="D543" s="6"/>
      <c r="E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  <c r="DQ543" s="6"/>
      <c r="DR543" s="6"/>
      <c r="DS543" s="6"/>
      <c r="DT543" s="6"/>
      <c r="DU543" s="6"/>
      <c r="DV543" s="6"/>
      <c r="DW543" s="6"/>
      <c r="DX543" s="6"/>
      <c r="DY543" s="6"/>
      <c r="DZ543" s="6"/>
      <c r="EA543" s="6"/>
      <c r="EB543" s="6"/>
      <c r="EC543" s="6"/>
      <c r="ED543" s="6"/>
      <c r="EE543" s="6"/>
      <c r="EF543" s="6"/>
      <c r="EG543" s="6"/>
      <c r="EH543" s="6"/>
      <c r="EI543" s="6"/>
      <c r="EJ543" s="6"/>
      <c r="EK543" s="6"/>
      <c r="EL543" s="6"/>
      <c r="EM543" s="6"/>
      <c r="EN543" s="6"/>
      <c r="EO543" s="6"/>
      <c r="EP543" s="6"/>
      <c r="EQ543" s="6"/>
      <c r="ER543" s="6"/>
      <c r="ES543" s="6"/>
      <c r="ET543" s="6"/>
      <c r="EU543" s="6"/>
      <c r="EV543" s="6"/>
      <c r="EW543" s="6"/>
      <c r="EX543" s="6"/>
      <c r="EY543" s="6"/>
      <c r="EZ543" s="6"/>
      <c r="FA543" s="6"/>
      <c r="FB543" s="6"/>
      <c r="FC543" s="6"/>
      <c r="FD543" s="6"/>
      <c r="FE543" s="6"/>
      <c r="FF543" s="6"/>
      <c r="FG543" s="6"/>
      <c r="FH543" s="6"/>
      <c r="FI543" s="6"/>
      <c r="FJ543" s="6"/>
      <c r="FK543" s="6"/>
      <c r="FL543" s="6"/>
      <c r="FM543" s="6"/>
      <c r="FN543" s="6"/>
      <c r="FO543" s="6"/>
      <c r="FP543" s="6"/>
      <c r="FQ543" s="6"/>
      <c r="FR543" s="6"/>
      <c r="FS543" s="6"/>
      <c r="FT543" s="6"/>
      <c r="FU543" s="6"/>
      <c r="FV543" s="6"/>
      <c r="FW543" s="6"/>
      <c r="FX543" s="6"/>
      <c r="FY543" s="6"/>
      <c r="FZ543" s="6"/>
      <c r="GA543" s="6"/>
      <c r="GB543" s="6"/>
      <c r="GC543" s="6"/>
      <c r="GD543" s="6"/>
      <c r="GE543" s="6"/>
      <c r="GF543" s="6"/>
      <c r="GG543" s="6"/>
      <c r="GH543" s="6"/>
      <c r="GI543" s="6"/>
      <c r="GJ543" s="6"/>
      <c r="GK543" s="6"/>
      <c r="GL543" s="6"/>
      <c r="GM543" s="6"/>
      <c r="GN543" s="6"/>
      <c r="GO543" s="6"/>
      <c r="GP543" s="6"/>
      <c r="GQ543" s="6"/>
      <c r="GR543" s="6"/>
      <c r="GS543" s="6"/>
      <c r="GT543" s="6"/>
      <c r="GU543" s="6"/>
      <c r="GV543" s="6"/>
      <c r="GW543" s="6"/>
      <c r="GX543" s="6"/>
      <c r="GY543" s="6"/>
      <c r="GZ543" s="6"/>
      <c r="HA543" s="6"/>
      <c r="HB543" s="6"/>
      <c r="HC543" s="6"/>
      <c r="HD543" s="6"/>
      <c r="HE543" s="6"/>
      <c r="HF543" s="6"/>
      <c r="HG543" s="6"/>
      <c r="HH543" s="6"/>
      <c r="HI543" s="6"/>
      <c r="HJ543" s="6"/>
      <c r="HK543" s="6"/>
      <c r="HL543" s="6"/>
      <c r="HM543" s="6"/>
      <c r="HN543" s="6"/>
      <c r="HO543" s="6"/>
      <c r="HP543" s="6"/>
      <c r="HQ543" s="6"/>
      <c r="HR543" s="6"/>
      <c r="HS543" s="6"/>
      <c r="HT543" s="6"/>
      <c r="HU543" s="6"/>
      <c r="HV543" s="6"/>
      <c r="HW543" s="6"/>
      <c r="HX543" s="6"/>
      <c r="HY543" s="6"/>
      <c r="HZ543" s="6"/>
      <c r="IA543" s="6"/>
      <c r="IB543" s="6"/>
      <c r="IC543" s="6"/>
      <c r="ID543" s="6"/>
      <c r="IE543" s="6"/>
      <c r="IF543" s="6"/>
      <c r="IG543" s="6"/>
      <c r="IH543" s="6"/>
      <c r="II543" s="6"/>
      <c r="IJ543" s="6"/>
      <c r="IK543" s="6"/>
      <c r="IL543" s="6"/>
      <c r="IM543" s="6"/>
      <c r="IN543" s="6"/>
      <c r="IO543" s="6"/>
      <c r="IP543" s="6"/>
      <c r="IQ543" s="6"/>
      <c r="IR543" s="6"/>
      <c r="IS543" s="6"/>
      <c r="IT543" s="6"/>
    </row>
  </sheetData>
  <autoFilter ref="A1:F279"/>
  <printOptions gridLines="1"/>
  <pageMargins left="0.70866141732283472" right="0.70866141732283472" top="0.74803149606299213" bottom="0.74803149606299213" header="0.31496062992125984" footer="0.31496062992125984"/>
  <pageSetup paperSize="9" scale="59" fitToHeight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SP</vt:lpstr>
      <vt:lpstr>SP!Area_stampa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dcterms:created xsi:type="dcterms:W3CDTF">2019-06-28T11:25:10Z</dcterms:created>
  <dcterms:modified xsi:type="dcterms:W3CDTF">2019-06-28T11:26:18Z</dcterms:modified>
</cp:coreProperties>
</file>